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Documents\SOLUCIONES FINANCIERAS CQ\NEW PROJECT\2. PLANTILLAS Y HERRAMIENTAS\GRATUITAS\"/>
    </mc:Choice>
  </mc:AlternateContent>
  <xr:revisionPtr revIDLastSave="0" documentId="13_ncr:1_{1D5B1481-03EB-465B-B7AD-962878347454}" xr6:coauthVersionLast="47" xr6:coauthVersionMax="47" xr10:uidLastSave="{00000000-0000-0000-0000-000000000000}"/>
  <bookViews>
    <workbookView xWindow="20370" yWindow="-120" windowWidth="29040" windowHeight="15840" xr2:uid="{59BD2C03-AF46-4359-BD1F-65F53A8F258E}"/>
  </bookViews>
  <sheets>
    <sheet name="Simul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25" i="1"/>
  <c r="I11" i="1"/>
  <c r="C11" i="1" l="1"/>
  <c r="C25" i="1" l="1"/>
  <c r="E24" i="1"/>
  <c r="D49" i="1" l="1"/>
  <c r="B25" i="1"/>
  <c r="E25" i="1" s="1"/>
  <c r="C26" i="1" s="1"/>
  <c r="B26" i="1" s="1"/>
  <c r="E26" i="1" s="1"/>
  <c r="C27" i="1" s="1"/>
  <c r="B27" i="1" s="1"/>
  <c r="E27" i="1" s="1"/>
  <c r="C28" i="1" s="1"/>
  <c r="B28" i="1" s="1"/>
  <c r="E28" i="1" s="1"/>
  <c r="C29" i="1" l="1"/>
  <c r="B29" i="1" s="1"/>
  <c r="E29" i="1" s="1"/>
  <c r="C30" i="1" l="1"/>
  <c r="B30" i="1" s="1"/>
  <c r="E30" i="1" s="1"/>
  <c r="C31" i="1" s="1"/>
  <c r="B31" i="1" s="1"/>
  <c r="E31" i="1" s="1"/>
  <c r="C32" i="1" s="1"/>
  <c r="B32" i="1" s="1"/>
  <c r="E32" i="1" s="1"/>
  <c r="C33" i="1" l="1"/>
  <c r="B33" i="1" s="1"/>
  <c r="E33" i="1" s="1"/>
  <c r="C34" i="1" s="1"/>
  <c r="B34" i="1" s="1"/>
  <c r="E34" i="1" s="1"/>
  <c r="C35" i="1" s="1"/>
  <c r="B35" i="1" s="1"/>
  <c r="E35" i="1" s="1"/>
  <c r="C36" i="1" l="1"/>
  <c r="B36" i="1" s="1"/>
  <c r="E36" i="1" s="1"/>
  <c r="C37" i="1" l="1"/>
  <c r="B37" i="1" s="1"/>
  <c r="E37" i="1" s="1"/>
  <c r="C38" i="1" l="1"/>
  <c r="B38" i="1" s="1"/>
  <c r="E38" i="1" s="1"/>
  <c r="I8" i="1" s="1"/>
  <c r="C39" i="1" l="1"/>
  <c r="B39" i="1" l="1"/>
  <c r="E39" i="1" s="1"/>
  <c r="C40" i="1" s="1"/>
  <c r="B40" i="1" l="1"/>
  <c r="E40" i="1" s="1"/>
  <c r="C41" i="1" s="1"/>
  <c r="B41" i="1" s="1"/>
  <c r="E41" i="1" s="1"/>
  <c r="C42" i="1" l="1"/>
  <c r="B42" i="1" l="1"/>
  <c r="E42" i="1" s="1"/>
  <c r="C43" i="1" s="1"/>
  <c r="B43" i="1" s="1"/>
  <c r="E43" i="1" s="1"/>
  <c r="C44" i="1" s="1"/>
  <c r="B44" i="1" s="1"/>
  <c r="E44" i="1" s="1"/>
  <c r="C45" i="1" s="1"/>
  <c r="B45" i="1" s="1"/>
  <c r="E45" i="1" s="1"/>
  <c r="I12" i="1"/>
  <c r="I13" i="1" s="1"/>
  <c r="C46" i="1" l="1"/>
  <c r="B46" i="1" s="1"/>
  <c r="E46" i="1" s="1"/>
  <c r="C47" i="1" s="1"/>
  <c r="B47" i="1" s="1"/>
  <c r="E47" i="1" s="1"/>
  <c r="C48" i="1" s="1"/>
  <c r="I17" i="1" s="1"/>
  <c r="B48" i="1" l="1"/>
  <c r="E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Quintero</author>
    <author>tc={C6286D7D-DE0A-4808-8398-4C2E170726F5}</author>
    <author>tc={A0CF755C-5863-4F48-8528-3F1FDEA98B50}</author>
  </authors>
  <commentList>
    <comment ref="C8" authorId="0" shapeId="0" xr:uid="{BFA73B02-B6D6-4085-9BEB-484AC622A94B}">
      <text>
        <r>
          <rPr>
            <b/>
            <sz val="9"/>
            <color indexed="81"/>
            <rFont val="Tahoma"/>
            <family val="2"/>
          </rPr>
          <t>CQ Financiera:</t>
        </r>
        <r>
          <rPr>
            <sz val="9"/>
            <color indexed="81"/>
            <rFont val="Tahoma"/>
            <family val="2"/>
          </rPr>
          <t xml:space="preserve">
Este dato lo puedes obtener del extracto bancario</t>
        </r>
      </text>
    </comment>
    <comment ref="I8" authorId="1" shapeId="0" xr:uid="{C6286D7D-DE0A-4808-8398-4C2E170726F5}">
      <text>
        <t>[Threaded comment]
Your version of Excel allows you to read this threaded comment; however, any edits to it will get removed if the file is opened in a newer version of Excel. Learn more: https://go.microsoft.com/fwlink/?linkid=870924
Comment:
    Paso 1: Registrar el mismo valor del saldo pendiente del crédito para conocer el RESULTADO
Reply:
    Paso 2: Si como resultado es INVERTIR, puede registrar el valor total de los Excedentes de liquidez y conocer el valor de la rentabilidad final.</t>
      </text>
    </comment>
    <comment ref="C9" authorId="0" shapeId="0" xr:uid="{D00EF2F1-154A-4AA6-95DB-A8E25A0BADCC}">
      <text>
        <r>
          <rPr>
            <b/>
            <sz val="9"/>
            <color indexed="81"/>
            <rFont val="Tahoma"/>
            <family val="2"/>
          </rPr>
          <t>CQ Financiera:</t>
        </r>
        <r>
          <rPr>
            <sz val="9"/>
            <color indexed="81"/>
            <rFont val="Tahoma"/>
            <family val="2"/>
          </rPr>
          <t xml:space="preserve">
Este dato lo puedes obtener del extracto bancario</t>
        </r>
      </text>
    </comment>
    <comment ref="I9" authorId="2" shapeId="0" xr:uid="{A0CF755C-5863-4F48-8528-3F1FDEA98B50}">
      <text>
        <t>[Threaded comment]
Your version of Excel allows you to read this threaded comment; however, any edits to it will get removed if the file is opened in a newer version of Excel. Learn more: https://go.microsoft.com/fwlink/?linkid=870924
Comment:
    Paso 1: Registra el mismo tiempo de las cuotas pendientes para validar el RESULTADOS
Reply:
    Paso 2: Registra el tiempo mínimo que dura la inversión, y que supere el tiempo de las cuotas pendientes, para reconocer la Rentabilidad Final</t>
      </text>
    </comment>
    <comment ref="C13" authorId="0" shapeId="0" xr:uid="{BC9C1740-70B7-4F8E-A67C-AF53FC1C78AA}">
      <text>
        <r>
          <rPr>
            <b/>
            <sz val="9"/>
            <color indexed="81"/>
            <rFont val="Tahoma"/>
            <family val="2"/>
          </rPr>
          <t>CQ Financiera:</t>
        </r>
        <r>
          <rPr>
            <sz val="9"/>
            <color indexed="81"/>
            <rFont val="Tahoma"/>
            <family val="2"/>
          </rPr>
          <t xml:space="preserve">
Este dato lo puedes obtener de la simulación del Plan de Amortización, y suma los intereses pendientes por pagar</t>
        </r>
      </text>
    </comment>
    <comment ref="D19" authorId="0" shapeId="0" xr:uid="{083757CC-A66A-4FDB-9AA4-9938ACF16BAC}">
      <text>
        <r>
          <rPr>
            <b/>
            <sz val="9"/>
            <color indexed="81"/>
            <rFont val="Tahoma"/>
            <family val="2"/>
          </rPr>
          <t>CQ Financiera:</t>
        </r>
        <r>
          <rPr>
            <sz val="9"/>
            <color indexed="81"/>
            <rFont val="Tahoma"/>
            <family val="2"/>
          </rPr>
          <t xml:space="preserve">
Este dato lo puedes obtener del extracto bancario</t>
        </r>
      </text>
    </comment>
  </commentList>
</comments>
</file>

<file path=xl/sharedStrings.xml><?xml version="1.0" encoding="utf-8"?>
<sst xmlns="http://schemas.openxmlformats.org/spreadsheetml/2006/main" count="24" uniqueCount="23">
  <si>
    <t>CRÉDITO</t>
  </si>
  <si>
    <t>Cuotas Pendientes</t>
  </si>
  <si>
    <t>Saldo</t>
  </si>
  <si>
    <t>Intereses por pagar</t>
  </si>
  <si>
    <t>Tasa Interés (Mensual)</t>
  </si>
  <si>
    <t>Tiempo (Meses)</t>
  </si>
  <si>
    <t>Tasa Interés (Anual)</t>
  </si>
  <si>
    <t>Interes Ganados</t>
  </si>
  <si>
    <t>Monto Prestamo ($)</t>
  </si>
  <si>
    <t>Periodo (Meses)</t>
  </si>
  <si>
    <t>Tasa Pactada (M.V.)</t>
  </si>
  <si>
    <t xml:space="preserve">TABLA DE AMORTIZACIÓN CON CUOTA FIJA </t>
  </si>
  <si>
    <t>Periodo</t>
  </si>
  <si>
    <t>Capital</t>
  </si>
  <si>
    <t>Intereses</t>
  </si>
  <si>
    <t>Cuota</t>
  </si>
  <si>
    <t>COSTO TOTAL</t>
  </si>
  <si>
    <t>Inversión</t>
  </si>
  <si>
    <t>Valor Futuro</t>
  </si>
  <si>
    <t>Saldo al momento del estudio</t>
  </si>
  <si>
    <t>RESULTADO</t>
  </si>
  <si>
    <t>INVERSIÓN SIN CAPITALIZACIÓN DE INTERESES</t>
  </si>
  <si>
    <t xml:space="preserve">RECURSO DISPONIBLE / EXCEDENTE DE LIQUIDEZ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</si>
</sst>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\ #,##0.00;[Red]\-&quot;$&quot;\ #,##0.00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_-* #,##0.0_-;\-* #,##0.0_-;_-* &quot;-&quot;_-;_-@_-"/>
    <numFmt numFmtId="167" formatCode="&quot;$&quot;\ #,##0_);[Red]\(&quot;$&quot;\ 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rgb="FF00666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Dot">
        <color rgb="FF006666"/>
      </right>
      <top/>
      <bottom/>
      <diagonal/>
    </border>
    <border>
      <left style="mediumDashDot">
        <color rgb="FF006666"/>
      </left>
      <right style="mediumDashDot">
        <color rgb="FF006666"/>
      </right>
      <top style="mediumDashDot">
        <color rgb="FF006666"/>
      </top>
      <bottom style="mediumDashDot">
        <color rgb="FF006666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5" fontId="5" fillId="0" borderId="0" xfId="3" applyNumberFormat="1" applyFont="1"/>
    <xf numFmtId="166" fontId="3" fillId="2" borderId="1" xfId="1" applyNumberFormat="1" applyFont="1" applyFill="1" applyBorder="1"/>
    <xf numFmtId="164" fontId="3" fillId="2" borderId="1" xfId="2" applyNumberFormat="1" applyFont="1" applyFill="1" applyBorder="1"/>
    <xf numFmtId="165" fontId="6" fillId="0" borderId="4" xfId="3" applyNumberFormat="1" applyFont="1" applyFill="1" applyBorder="1" applyAlignment="1">
      <alignment horizontal="center" vertical="center"/>
    </xf>
    <xf numFmtId="165" fontId="6" fillId="0" borderId="5" xfId="3" applyNumberFormat="1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165" fontId="6" fillId="0" borderId="6" xfId="3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6" fillId="0" borderId="1" xfId="3" applyNumberFormat="1" applyFont="1" applyBorder="1"/>
    <xf numFmtId="167" fontId="6" fillId="0" borderId="1" xfId="0" applyNumberFormat="1" applyFont="1" applyBorder="1"/>
    <xf numFmtId="165" fontId="6" fillId="0" borderId="8" xfId="3" applyNumberFormat="1" applyFont="1" applyBorder="1"/>
    <xf numFmtId="165" fontId="5" fillId="0" borderId="1" xfId="3" applyNumberFormat="1" applyFont="1" applyBorder="1"/>
    <xf numFmtId="167" fontId="5" fillId="4" borderId="1" xfId="0" applyNumberFormat="1" applyFont="1" applyFill="1" applyBorder="1"/>
    <xf numFmtId="165" fontId="5" fillId="0" borderId="8" xfId="3" applyNumberFormat="1" applyFont="1" applyBorder="1"/>
    <xf numFmtId="166" fontId="3" fillId="5" borderId="1" xfId="1" applyNumberFormat="1" applyFont="1" applyFill="1" applyBorder="1"/>
    <xf numFmtId="165" fontId="6" fillId="0" borderId="0" xfId="3" applyNumberFormat="1" applyFont="1" applyBorder="1" applyAlignment="1"/>
    <xf numFmtId="167" fontId="8" fillId="0" borderId="9" xfId="0" applyNumberFormat="1" applyFont="1" applyBorder="1"/>
    <xf numFmtId="0" fontId="9" fillId="0" borderId="0" xfId="0" applyFont="1"/>
    <xf numFmtId="0" fontId="0" fillId="0" borderId="1" xfId="0" applyBorder="1"/>
    <xf numFmtId="0" fontId="4" fillId="0" borderId="1" xfId="0" applyFont="1" applyBorder="1"/>
    <xf numFmtId="10" fontId="0" fillId="0" borderId="1" xfId="2" applyNumberFormat="1" applyFont="1" applyBorder="1"/>
    <xf numFmtId="8" fontId="0" fillId="0" borderId="1" xfId="0" applyNumberFormat="1" applyBorder="1"/>
    <xf numFmtId="0" fontId="4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165" fontId="5" fillId="6" borderId="8" xfId="3" applyNumberFormat="1" applyFont="1" applyFill="1" applyBorder="1"/>
    <xf numFmtId="10" fontId="2" fillId="4" borderId="11" xfId="2" applyNumberFormat="1" applyFont="1" applyFill="1" applyBorder="1" applyAlignment="1">
      <alignment horizontal="center"/>
    </xf>
    <xf numFmtId="0" fontId="0" fillId="4" borderId="0" xfId="0" applyFill="1"/>
    <xf numFmtId="0" fontId="4" fillId="4" borderId="0" xfId="0" applyFont="1" applyFill="1"/>
    <xf numFmtId="0" fontId="4" fillId="4" borderId="11" xfId="0" applyFont="1" applyFill="1" applyBorder="1"/>
    <xf numFmtId="0" fontId="9" fillId="4" borderId="11" xfId="0" applyFont="1" applyFill="1" applyBorder="1"/>
    <xf numFmtId="0" fontId="0" fillId="4" borderId="11" xfId="0" applyFill="1" applyBorder="1"/>
    <xf numFmtId="165" fontId="5" fillId="4" borderId="11" xfId="3" applyNumberFormat="1" applyFont="1" applyFill="1" applyBorder="1"/>
    <xf numFmtId="165" fontId="6" fillId="4" borderId="11" xfId="3" applyNumberFormat="1" applyFont="1" applyFill="1" applyBorder="1" applyAlignment="1">
      <alignment horizontal="center"/>
    </xf>
    <xf numFmtId="165" fontId="6" fillId="4" borderId="11" xfId="3" applyNumberFormat="1" applyFont="1" applyFill="1" applyBorder="1"/>
    <xf numFmtId="166" fontId="3" fillId="4" borderId="11" xfId="1" applyNumberFormat="1" applyFont="1" applyFill="1" applyBorder="1"/>
    <xf numFmtId="0" fontId="3" fillId="0" borderId="1" xfId="0" applyFont="1" applyBorder="1"/>
    <xf numFmtId="41" fontId="3" fillId="2" borderId="1" xfId="1" applyNumberFormat="1" applyFont="1" applyFill="1" applyBorder="1"/>
    <xf numFmtId="0" fontId="3" fillId="0" borderId="0" xfId="0" applyFont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/>
    <xf numFmtId="0" fontId="4" fillId="4" borderId="0" xfId="0" applyFont="1" applyFill="1" applyBorder="1" applyAlignment="1">
      <alignment horizontal="center"/>
    </xf>
    <xf numFmtId="0" fontId="0" fillId="0" borderId="0" xfId="0" applyBorder="1"/>
    <xf numFmtId="0" fontId="4" fillId="4" borderId="1" xfId="0" applyFont="1" applyFill="1" applyBorder="1"/>
    <xf numFmtId="165" fontId="4" fillId="4" borderId="1" xfId="0" applyNumberFormat="1" applyFont="1" applyFill="1" applyBorder="1"/>
    <xf numFmtId="0" fontId="4" fillId="0" borderId="0" xfId="0" applyFont="1" applyAlignment="1">
      <alignment horizontal="center"/>
    </xf>
    <xf numFmtId="165" fontId="6" fillId="0" borderId="2" xfId="3" applyNumberFormat="1" applyFont="1" applyBorder="1" applyAlignment="1">
      <alignment horizontal="left" vertical="center" wrapText="1"/>
    </xf>
    <xf numFmtId="165" fontId="6" fillId="0" borderId="3" xfId="3" applyNumberFormat="1" applyFont="1" applyBorder="1" applyAlignment="1">
      <alignment horizontal="left" vertical="center" wrapText="1"/>
    </xf>
    <xf numFmtId="165" fontId="7" fillId="0" borderId="2" xfId="3" applyNumberFormat="1" applyFont="1" applyBorder="1" applyAlignment="1">
      <alignment horizontal="left" vertical="center" wrapText="1"/>
    </xf>
    <xf numFmtId="165" fontId="7" fillId="0" borderId="3" xfId="3" applyNumberFormat="1" applyFont="1" applyBorder="1" applyAlignment="1">
      <alignment horizontal="left" vertical="center" wrapText="1"/>
    </xf>
    <xf numFmtId="10" fontId="2" fillId="3" borderId="0" xfId="2" applyNumberFormat="1" applyFont="1" applyFill="1" applyAlignment="1">
      <alignment horizontal="center"/>
    </xf>
  </cellXfs>
  <cellStyles count="4">
    <cellStyle name="Comma [0]" xfId="1" builtinId="6"/>
    <cellStyle name="Millares 2" xfId="3" xr:uid="{85FAFFDE-AF57-4E8E-A5EE-5CFA79274991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66"/>
      <color rgb="FF00FFCC"/>
      <color rgb="FFAFE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1182688</xdr:colOff>
      <xdr:row>2</xdr:row>
      <xdr:rowOff>109538</xdr:rowOff>
    </xdr:from>
    <xdr:to>
      <xdr:col>7</xdr:col>
      <xdr:colOff>1196975</xdr:colOff>
      <xdr:row>4</xdr:row>
      <xdr:rowOff>85725</xdr:rowOff>
    </xdr:to>
    <xdr:sp macro="" textlink="">
      <xdr:nvSpPr>
        <xdr:cNvPr id="2" name="Flecha: a la derecha con muesca 1">
          <a:extLst>
            <a:ext uri="{FF2B5EF4-FFF2-40B4-BE49-F238E27FC236}">
              <a16:creationId xmlns:a16="http://schemas.microsoft.com/office/drawing/2014/main" id="{6E45AAC6-9354-47CF-A73F-8F52688CD2AF}"/>
            </a:ext>
          </a:extLst>
        </xdr:cNvPr>
        <xdr:cNvSpPr/>
      </xdr:nvSpPr>
      <xdr:spPr>
        <a:xfrm>
          <a:off x="7008813" y="490538"/>
          <a:ext cx="1435100" cy="357187"/>
        </a:xfrm>
        <a:prstGeom prst="notchedRightArrow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600" b="1">
              <a:solidFill>
                <a:sysClr val="windowText" lastClr="000000"/>
              </a:solidFill>
            </a:rPr>
            <a:t>Registrar las casillas de color</a:t>
          </a:r>
        </a:p>
      </xdr:txBody>
    </xdr:sp>
    <xdr:clientData/>
  </xdr:twoCellAnchor>
  <xdr:twoCellAnchor editAs="oneCell">
    <xdr:from>
      <xdr:col>0</xdr:col>
      <xdr:colOff>198438</xdr:colOff>
      <xdr:row>15</xdr:row>
      <xdr:rowOff>150814</xdr:rowOff>
    </xdr:from>
    <xdr:to>
      <xdr:col>0</xdr:col>
      <xdr:colOff>533400</xdr:colOff>
      <xdr:row>17</xdr:row>
      <xdr:rowOff>73026</xdr:rowOff>
    </xdr:to>
    <xdr:pic>
      <xdr:nvPicPr>
        <xdr:cNvPr id="4" name="Graphic 3" descr="Badge 1 with solid fill">
          <a:extLst>
            <a:ext uri="{FF2B5EF4-FFF2-40B4-BE49-F238E27FC236}">
              <a16:creationId xmlns:a16="http://schemas.microsoft.com/office/drawing/2014/main" id="{CC4BDAD9-BF48-BA47-AE0E-46887DD07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8438" y="3024189"/>
          <a:ext cx="334962" cy="334962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134126</xdr:colOff>
      <xdr:row>6</xdr:row>
      <xdr:rowOff>118253</xdr:rowOff>
    </xdr:from>
    <xdr:to>
      <xdr:col>0</xdr:col>
      <xdr:colOff>495300</xdr:colOff>
      <xdr:row>8</xdr:row>
      <xdr:rowOff>90539</xdr:rowOff>
    </xdr:to>
    <xdr:pic>
      <xdr:nvPicPr>
        <xdr:cNvPr id="6" name="Graphic 5" descr="Badge with solid fill">
          <a:extLst>
            <a:ext uri="{FF2B5EF4-FFF2-40B4-BE49-F238E27FC236}">
              <a16:creationId xmlns:a16="http://schemas.microsoft.com/office/drawing/2014/main" id="{6D7952A0-20E8-591E-FA78-A25D580C7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4126" y="1261253"/>
          <a:ext cx="361174" cy="362811"/>
        </a:xfrm>
        <a:prstGeom prst="rect">
          <a:avLst/>
        </a:prstGeom>
        <a:effectLst/>
      </xdr:spPr>
    </xdr:pic>
    <xdr:clientData/>
  </xdr:twoCellAnchor>
  <xdr:twoCellAnchor editAs="oneCell">
    <xdr:from>
      <xdr:col>6</xdr:col>
      <xdr:colOff>728626</xdr:colOff>
      <xdr:row>6</xdr:row>
      <xdr:rowOff>101563</xdr:rowOff>
    </xdr:from>
    <xdr:to>
      <xdr:col>6</xdr:col>
      <xdr:colOff>1095375</xdr:colOff>
      <xdr:row>8</xdr:row>
      <xdr:rowOff>79374</xdr:rowOff>
    </xdr:to>
    <xdr:pic>
      <xdr:nvPicPr>
        <xdr:cNvPr id="8" name="Graphic 7" descr="Badge 3 with solid fill">
          <a:extLst>
            <a:ext uri="{FF2B5EF4-FFF2-40B4-BE49-F238E27FC236}">
              <a16:creationId xmlns:a16="http://schemas.microsoft.com/office/drawing/2014/main" id="{81D39FD9-881D-D14C-C1F5-B12EA0C47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554751" y="1244563"/>
          <a:ext cx="366749" cy="366749"/>
        </a:xfrm>
        <a:prstGeom prst="rect">
          <a:avLst/>
        </a:prstGeom>
        <a:effectLst/>
      </xdr:spPr>
    </xdr:pic>
    <xdr:clientData/>
  </xdr:twoCellAnchor>
  <xdr:twoCellAnchor editAs="oneCell">
    <xdr:from>
      <xdr:col>6</xdr:col>
      <xdr:colOff>759562</xdr:colOff>
      <xdr:row>15</xdr:row>
      <xdr:rowOff>132501</xdr:rowOff>
    </xdr:from>
    <xdr:to>
      <xdr:col>6</xdr:col>
      <xdr:colOff>1119187</xdr:colOff>
      <xdr:row>17</xdr:row>
      <xdr:rowOff>79376</xdr:rowOff>
    </xdr:to>
    <xdr:pic>
      <xdr:nvPicPr>
        <xdr:cNvPr id="10" name="Graphic 9" descr="Badge 4 with solid fill">
          <a:extLst>
            <a:ext uri="{FF2B5EF4-FFF2-40B4-BE49-F238E27FC236}">
              <a16:creationId xmlns:a16="http://schemas.microsoft.com/office/drawing/2014/main" id="{548FA80B-8D3B-6B15-078B-03911819A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585687" y="3005876"/>
          <a:ext cx="359625" cy="359625"/>
        </a:xfrm>
        <a:prstGeom prst="rect">
          <a:avLst/>
        </a:prstGeom>
        <a:effectLst/>
      </xdr:spPr>
    </xdr:pic>
    <xdr:clientData/>
  </xdr:twoCellAnchor>
  <xdr:twoCellAnchor editAs="oneCell">
    <xdr:from>
      <xdr:col>3</xdr:col>
      <xdr:colOff>349251</xdr:colOff>
      <xdr:row>2</xdr:row>
      <xdr:rowOff>87313</xdr:rowOff>
    </xdr:from>
    <xdr:to>
      <xdr:col>3</xdr:col>
      <xdr:colOff>785813</xdr:colOff>
      <xdr:row>4</xdr:row>
      <xdr:rowOff>142875</xdr:rowOff>
    </xdr:to>
    <xdr:pic>
      <xdr:nvPicPr>
        <xdr:cNvPr id="12" name="Graphic 11" descr="Hold Gesture with solid fill">
          <a:extLst>
            <a:ext uri="{FF2B5EF4-FFF2-40B4-BE49-F238E27FC236}">
              <a16:creationId xmlns:a16="http://schemas.microsoft.com/office/drawing/2014/main" id="{CF0CAD55-586D-A9CE-AAE1-24F0FC8AF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 rot="5400000">
          <a:off x="3857626" y="468313"/>
          <a:ext cx="436562" cy="436562"/>
        </a:xfrm>
        <a:prstGeom prst="rect">
          <a:avLst/>
        </a:prstGeom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men  Quintero Quintero" id="{373428C5-02BA-4194-8781-253F333B1977}" userId="Carmen  Quintero Quintero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2-10-10T21:15:00.53" personId="{373428C5-02BA-4194-8781-253F333B1977}" id="{C6286D7D-DE0A-4808-8398-4C2E170726F5}">
    <text>Paso 1: Registrar el mismo valor del saldo pendiente del crédito para conocer el RESULTADO</text>
  </threadedComment>
  <threadedComment ref="I8" dT="2022-10-10T21:16:18.58" personId="{373428C5-02BA-4194-8781-253F333B1977}" id="{6E3F31B3-A449-4D44-A0B5-484E33222437}" parentId="{C6286D7D-DE0A-4808-8398-4C2E170726F5}">
    <text>Paso 2: Si como resultado es INVERTIR, puede registrar el valor total de los Excedentes de liquidez y conocer el valor de la rentabilidad final.</text>
  </threadedComment>
  <threadedComment ref="I9" dT="2022-10-10T21:18:58.13" personId="{373428C5-02BA-4194-8781-253F333B1977}" id="{A0CF755C-5863-4F48-8528-3F1FDEA98B50}">
    <text>Paso 1: Registra el mismo tiempo de las cuotas pendientes para validar el RESULTADOS</text>
  </threadedComment>
  <threadedComment ref="I9" dT="2022-10-10T21:19:39.79" personId="{373428C5-02BA-4194-8781-253F333B1977}" id="{9206CAF4-F8D4-424A-9D49-58F827229EE0}" parentId="{A0CF755C-5863-4F48-8528-3F1FDEA98B50}">
    <text>Paso 2: Registra el tiempo mínimo que dura la inversión, y que supere el tiempo de las cuotas pendientes, para reconocer la Rentabilidad Final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EC1F2-A7EA-4C54-A858-5E08D0A90384}">
  <dimension ref="A4:I49"/>
  <sheetViews>
    <sheetView showGridLines="0" tabSelected="1" zoomScale="150" zoomScaleNormal="150" workbookViewId="0">
      <selection activeCell="G4" sqref="G4"/>
    </sheetView>
  </sheetViews>
  <sheetFormatPr defaultColWidth="11.42578125" defaultRowHeight="15" x14ac:dyDescent="0.25"/>
  <cols>
    <col min="1" max="1" width="10.140625" bestFit="1" customWidth="1"/>
    <col min="2" max="2" width="28.28515625" bestFit="1" customWidth="1"/>
    <col min="3" max="5" width="14.140625" bestFit="1" customWidth="1"/>
    <col min="6" max="6" width="6.42578125" style="29" customWidth="1"/>
    <col min="7" max="8" width="21.28515625" bestFit="1" customWidth="1"/>
    <col min="9" max="9" width="22.7109375" customWidth="1"/>
  </cols>
  <sheetData>
    <row r="4" spans="1:9" x14ac:dyDescent="0.25">
      <c r="B4" s="42" t="s">
        <v>22</v>
      </c>
      <c r="C4" s="42"/>
      <c r="D4" s="42"/>
      <c r="E4" s="4"/>
      <c r="F4" s="43"/>
      <c r="G4" s="44"/>
      <c r="I4" s="4"/>
    </row>
    <row r="5" spans="1:9" x14ac:dyDescent="0.25">
      <c r="A5" s="1"/>
      <c r="B5" s="1"/>
      <c r="C5" s="1"/>
      <c r="D5" s="1"/>
      <c r="E5" s="1"/>
      <c r="F5" s="30"/>
      <c r="G5" s="1"/>
      <c r="H5" s="1"/>
    </row>
    <row r="6" spans="1:9" x14ac:dyDescent="0.25">
      <c r="B6" s="47" t="s">
        <v>0</v>
      </c>
      <c r="C6" s="47"/>
      <c r="D6" s="1"/>
      <c r="E6" s="1"/>
      <c r="F6" s="31"/>
      <c r="H6" s="47" t="s">
        <v>21</v>
      </c>
      <c r="I6" s="47"/>
    </row>
    <row r="7" spans="1:9" ht="15.75" x14ac:dyDescent="0.25">
      <c r="B7" s="26"/>
      <c r="C7" s="26"/>
      <c r="D7" s="1"/>
      <c r="E7" s="1"/>
      <c r="F7" s="31"/>
      <c r="H7" s="25"/>
      <c r="I7" s="25"/>
    </row>
    <row r="8" spans="1:9" x14ac:dyDescent="0.25">
      <c r="B8" s="22" t="s">
        <v>19</v>
      </c>
      <c r="C8" s="39"/>
      <c r="D8" s="20"/>
      <c r="E8" s="20"/>
      <c r="F8" s="32"/>
      <c r="H8" s="22" t="s">
        <v>17</v>
      </c>
      <c r="I8" s="39">
        <f>+C8</f>
        <v>0</v>
      </c>
    </row>
    <row r="9" spans="1:9" x14ac:dyDescent="0.25">
      <c r="B9" s="38" t="s">
        <v>1</v>
      </c>
      <c r="C9" s="39"/>
      <c r="F9" s="33"/>
      <c r="H9" s="21" t="s">
        <v>5</v>
      </c>
      <c r="I9" s="4"/>
    </row>
    <row r="10" spans="1:9" x14ac:dyDescent="0.25">
      <c r="B10" s="38"/>
      <c r="C10" s="21"/>
      <c r="F10" s="33"/>
      <c r="H10" s="21" t="s">
        <v>6</v>
      </c>
      <c r="I10" s="5"/>
    </row>
    <row r="11" spans="1:9" x14ac:dyDescent="0.25">
      <c r="B11" s="38" t="s">
        <v>4</v>
      </c>
      <c r="C11" s="23">
        <f>+D19</f>
        <v>0</v>
      </c>
      <c r="F11" s="33"/>
      <c r="H11" s="21" t="s">
        <v>4</v>
      </c>
      <c r="I11" s="23">
        <f>IF(I10=0,0,(NOMINAL(I10,12)/12))</f>
        <v>0</v>
      </c>
    </row>
    <row r="12" spans="1:9" x14ac:dyDescent="0.25">
      <c r="B12" s="38"/>
      <c r="C12" s="21"/>
      <c r="F12" s="33"/>
      <c r="H12" s="21" t="s">
        <v>18</v>
      </c>
      <c r="I12" s="24">
        <f>FV(I11,I9,,-I8)</f>
        <v>0</v>
      </c>
    </row>
    <row r="13" spans="1:9" x14ac:dyDescent="0.25">
      <c r="B13" s="45" t="s">
        <v>3</v>
      </c>
      <c r="C13" s="39"/>
      <c r="F13" s="33"/>
      <c r="H13" s="45" t="s">
        <v>7</v>
      </c>
      <c r="I13" s="46">
        <f>+I12-I8</f>
        <v>0</v>
      </c>
    </row>
    <row r="14" spans="1:9" x14ac:dyDescent="0.25">
      <c r="F14" s="33"/>
    </row>
    <row r="15" spans="1:9" ht="15.75" x14ac:dyDescent="0.25">
      <c r="A15" s="2"/>
      <c r="B15" s="3"/>
      <c r="C15" s="3"/>
      <c r="E15" s="3"/>
      <c r="F15" s="34"/>
    </row>
    <row r="16" spans="1:9" ht="16.5" thickBot="1" x14ac:dyDescent="0.3">
      <c r="A16" s="2"/>
      <c r="B16" s="3"/>
      <c r="C16" s="3"/>
      <c r="D16" s="3"/>
      <c r="E16" s="3"/>
      <c r="F16" s="34"/>
    </row>
    <row r="17" spans="1:9" ht="16.5" thickBot="1" x14ac:dyDescent="0.3">
      <c r="A17" s="2"/>
      <c r="B17" s="48" t="s">
        <v>8</v>
      </c>
      <c r="C17" s="49"/>
      <c r="D17" s="4"/>
      <c r="E17" s="3"/>
      <c r="F17" s="34"/>
      <c r="H17" s="40" t="s">
        <v>20</v>
      </c>
      <c r="I17" s="41" t="str">
        <f>IF(C13&gt;I13,"PAGAR DEUDA","INVERTIR")</f>
        <v>INVERTIR</v>
      </c>
    </row>
    <row r="18" spans="1:9" ht="15.75" x14ac:dyDescent="0.25">
      <c r="A18" s="2"/>
      <c r="B18" s="48" t="s">
        <v>9</v>
      </c>
      <c r="C18" s="49"/>
      <c r="D18" s="4"/>
      <c r="E18" s="3"/>
      <c r="F18" s="34"/>
    </row>
    <row r="19" spans="1:9" ht="15.75" x14ac:dyDescent="0.25">
      <c r="A19" s="2"/>
      <c r="B19" s="50" t="s">
        <v>10</v>
      </c>
      <c r="C19" s="51"/>
      <c r="D19" s="5"/>
      <c r="E19" s="3"/>
      <c r="F19" s="34"/>
    </row>
    <row r="20" spans="1:9" ht="15.75" x14ac:dyDescent="0.25">
      <c r="A20" s="2"/>
      <c r="B20" s="3"/>
      <c r="C20" s="3"/>
      <c r="D20" s="3"/>
      <c r="E20" s="3"/>
      <c r="F20" s="34"/>
    </row>
    <row r="21" spans="1:9" x14ac:dyDescent="0.25">
      <c r="A21" s="52" t="s">
        <v>11</v>
      </c>
      <c r="B21" s="52"/>
      <c r="C21" s="52"/>
      <c r="D21" s="52"/>
      <c r="E21" s="52"/>
      <c r="F21" s="28"/>
    </row>
    <row r="22" spans="1:9" ht="16.5" thickBot="1" x14ac:dyDescent="0.3">
      <c r="A22" s="2"/>
      <c r="B22" s="3"/>
      <c r="C22" s="3"/>
      <c r="D22" s="3"/>
      <c r="E22" s="3"/>
      <c r="F22" s="34"/>
    </row>
    <row r="23" spans="1:9" ht="15.75" x14ac:dyDescent="0.25">
      <c r="A23" s="6" t="s">
        <v>12</v>
      </c>
      <c r="B23" s="7" t="s">
        <v>13</v>
      </c>
      <c r="C23" s="7" t="s">
        <v>14</v>
      </c>
      <c r="D23" s="8" t="s">
        <v>15</v>
      </c>
      <c r="E23" s="9" t="s">
        <v>2</v>
      </c>
      <c r="F23" s="35"/>
    </row>
    <row r="24" spans="1:9" ht="15.75" x14ac:dyDescent="0.25">
      <c r="A24" s="10">
        <v>0</v>
      </c>
      <c r="B24" s="11"/>
      <c r="C24" s="11"/>
      <c r="D24" s="12"/>
      <c r="E24" s="13">
        <f>+D17</f>
        <v>0</v>
      </c>
      <c r="F24" s="36"/>
    </row>
    <row r="25" spans="1:9" ht="15.75" x14ac:dyDescent="0.25">
      <c r="A25" s="10">
        <v>1</v>
      </c>
      <c r="B25" s="14">
        <f t="shared" ref="B25" si="0">+D25-C25</f>
        <v>0</v>
      </c>
      <c r="C25" s="14">
        <f>+D17*$D$19</f>
        <v>0</v>
      </c>
      <c r="D25" s="15">
        <f>IF($D$17=0,0,(PMT($D$19,$D$18,-$D$17)))</f>
        <v>0</v>
      </c>
      <c r="E25" s="16">
        <f t="shared" ref="E25" si="1">+E24-B25</f>
        <v>0</v>
      </c>
      <c r="F25" s="34"/>
    </row>
    <row r="26" spans="1:9" ht="15.75" x14ac:dyDescent="0.25">
      <c r="A26" s="10">
        <v>2</v>
      </c>
      <c r="B26" s="14">
        <f t="shared" ref="B26" si="2">+D26-C26</f>
        <v>0</v>
      </c>
      <c r="C26" s="14">
        <f>+E25*$D$19</f>
        <v>0</v>
      </c>
      <c r="D26" s="15">
        <f t="shared" ref="D26:D48" si="3">IF($D$17=0,0,(PMT($D$19,$D$18,-$D$17)))</f>
        <v>0</v>
      </c>
      <c r="E26" s="16">
        <f t="shared" ref="E26" si="4">+E25-B26</f>
        <v>0</v>
      </c>
      <c r="F26" s="34"/>
    </row>
    <row r="27" spans="1:9" ht="15.75" x14ac:dyDescent="0.25">
      <c r="A27" s="10">
        <v>3</v>
      </c>
      <c r="B27" s="14">
        <f t="shared" ref="B27:B30" si="5">+D27-C27</f>
        <v>0</v>
      </c>
      <c r="C27" s="14">
        <f t="shared" ref="C27:C30" si="6">+E26*$D$19</f>
        <v>0</v>
      </c>
      <c r="D27" s="15">
        <f t="shared" si="3"/>
        <v>0</v>
      </c>
      <c r="E27" s="16">
        <f t="shared" ref="E27:E30" si="7">+E26-B27</f>
        <v>0</v>
      </c>
      <c r="F27" s="34"/>
    </row>
    <row r="28" spans="1:9" ht="15.75" x14ac:dyDescent="0.25">
      <c r="A28" s="10">
        <v>4</v>
      </c>
      <c r="B28" s="14">
        <f t="shared" si="5"/>
        <v>0</v>
      </c>
      <c r="C28" s="14">
        <f t="shared" si="6"/>
        <v>0</v>
      </c>
      <c r="D28" s="15">
        <f t="shared" si="3"/>
        <v>0</v>
      </c>
      <c r="E28" s="16">
        <f t="shared" si="7"/>
        <v>0</v>
      </c>
      <c r="F28" s="34"/>
    </row>
    <row r="29" spans="1:9" ht="15.75" x14ac:dyDescent="0.25">
      <c r="A29" s="10">
        <v>5</v>
      </c>
      <c r="B29" s="14">
        <f t="shared" si="5"/>
        <v>0</v>
      </c>
      <c r="C29" s="14">
        <f t="shared" si="6"/>
        <v>0</v>
      </c>
      <c r="D29" s="15">
        <f t="shared" si="3"/>
        <v>0</v>
      </c>
      <c r="E29" s="16">
        <f t="shared" si="7"/>
        <v>0</v>
      </c>
      <c r="F29" s="34"/>
    </row>
    <row r="30" spans="1:9" ht="15.75" x14ac:dyDescent="0.25">
      <c r="A30" s="10">
        <v>6</v>
      </c>
      <c r="B30" s="14">
        <f t="shared" si="5"/>
        <v>0</v>
      </c>
      <c r="C30" s="14">
        <f t="shared" si="6"/>
        <v>0</v>
      </c>
      <c r="D30" s="15">
        <f t="shared" si="3"/>
        <v>0</v>
      </c>
      <c r="E30" s="16">
        <f t="shared" si="7"/>
        <v>0</v>
      </c>
      <c r="F30" s="34"/>
    </row>
    <row r="31" spans="1:9" ht="15.75" x14ac:dyDescent="0.25">
      <c r="A31" s="10">
        <v>7</v>
      </c>
      <c r="B31" s="14">
        <f t="shared" ref="B31:B43" si="8">+D31-C31</f>
        <v>0</v>
      </c>
      <c r="C31" s="14">
        <f t="shared" ref="C31:C43" si="9">+E30*$D$19</f>
        <v>0</v>
      </c>
      <c r="D31" s="15">
        <f t="shared" si="3"/>
        <v>0</v>
      </c>
      <c r="E31" s="16">
        <f t="shared" ref="E31:E43" si="10">+E30-B31</f>
        <v>0</v>
      </c>
      <c r="F31" s="34"/>
    </row>
    <row r="32" spans="1:9" ht="15.75" x14ac:dyDescent="0.25">
      <c r="A32" s="10">
        <v>8</v>
      </c>
      <c r="B32" s="14">
        <f t="shared" si="8"/>
        <v>0</v>
      </c>
      <c r="C32" s="14">
        <f t="shared" si="9"/>
        <v>0</v>
      </c>
      <c r="D32" s="15">
        <f t="shared" si="3"/>
        <v>0</v>
      </c>
      <c r="E32" s="16">
        <f t="shared" si="10"/>
        <v>0</v>
      </c>
      <c r="F32" s="34"/>
    </row>
    <row r="33" spans="1:6" ht="15.75" x14ac:dyDescent="0.25">
      <c r="A33" s="10">
        <v>9</v>
      </c>
      <c r="B33" s="14">
        <f t="shared" si="8"/>
        <v>0</v>
      </c>
      <c r="C33" s="14">
        <f t="shared" si="9"/>
        <v>0</v>
      </c>
      <c r="D33" s="15">
        <f t="shared" si="3"/>
        <v>0</v>
      </c>
      <c r="E33" s="16">
        <f t="shared" si="10"/>
        <v>0</v>
      </c>
      <c r="F33" s="34"/>
    </row>
    <row r="34" spans="1:6" ht="15.75" x14ac:dyDescent="0.25">
      <c r="A34" s="10">
        <v>10</v>
      </c>
      <c r="B34" s="14">
        <f t="shared" si="8"/>
        <v>0</v>
      </c>
      <c r="C34" s="14">
        <f t="shared" si="9"/>
        <v>0</v>
      </c>
      <c r="D34" s="15">
        <f t="shared" si="3"/>
        <v>0</v>
      </c>
      <c r="E34" s="16">
        <f t="shared" si="10"/>
        <v>0</v>
      </c>
      <c r="F34" s="34"/>
    </row>
    <row r="35" spans="1:6" ht="15.75" x14ac:dyDescent="0.25">
      <c r="A35" s="10">
        <v>11</v>
      </c>
      <c r="B35" s="14">
        <f t="shared" si="8"/>
        <v>0</v>
      </c>
      <c r="C35" s="14">
        <f t="shared" si="9"/>
        <v>0</v>
      </c>
      <c r="D35" s="15">
        <f t="shared" si="3"/>
        <v>0</v>
      </c>
      <c r="E35" s="16">
        <f t="shared" si="10"/>
        <v>0</v>
      </c>
      <c r="F35" s="34"/>
    </row>
    <row r="36" spans="1:6" ht="15.75" x14ac:dyDescent="0.25">
      <c r="A36" s="10">
        <v>12</v>
      </c>
      <c r="B36" s="14">
        <f t="shared" si="8"/>
        <v>0</v>
      </c>
      <c r="C36" s="14">
        <f t="shared" si="9"/>
        <v>0</v>
      </c>
      <c r="D36" s="15">
        <f t="shared" si="3"/>
        <v>0</v>
      </c>
      <c r="E36" s="16">
        <f t="shared" si="10"/>
        <v>0</v>
      </c>
      <c r="F36" s="34"/>
    </row>
    <row r="37" spans="1:6" ht="15.75" x14ac:dyDescent="0.25">
      <c r="A37" s="10">
        <v>13</v>
      </c>
      <c r="B37" s="14">
        <f t="shared" si="8"/>
        <v>0</v>
      </c>
      <c r="C37" s="14">
        <f t="shared" si="9"/>
        <v>0</v>
      </c>
      <c r="D37" s="15">
        <f t="shared" si="3"/>
        <v>0</v>
      </c>
      <c r="E37" s="16">
        <f t="shared" si="10"/>
        <v>0</v>
      </c>
      <c r="F37" s="34"/>
    </row>
    <row r="38" spans="1:6" ht="15.75" x14ac:dyDescent="0.25">
      <c r="A38" s="10">
        <v>14</v>
      </c>
      <c r="B38" s="14">
        <f t="shared" si="8"/>
        <v>0</v>
      </c>
      <c r="C38" s="14">
        <f t="shared" si="9"/>
        <v>0</v>
      </c>
      <c r="D38" s="15">
        <f t="shared" si="3"/>
        <v>0</v>
      </c>
      <c r="E38" s="27">
        <f t="shared" si="10"/>
        <v>0</v>
      </c>
      <c r="F38" s="34"/>
    </row>
    <row r="39" spans="1:6" ht="15.75" x14ac:dyDescent="0.25">
      <c r="A39" s="10">
        <v>15</v>
      </c>
      <c r="B39" s="14">
        <f t="shared" si="8"/>
        <v>0</v>
      </c>
      <c r="C39" s="14">
        <f t="shared" si="9"/>
        <v>0</v>
      </c>
      <c r="D39" s="15">
        <f t="shared" si="3"/>
        <v>0</v>
      </c>
      <c r="E39" s="16">
        <f t="shared" si="10"/>
        <v>0</v>
      </c>
      <c r="F39" s="34"/>
    </row>
    <row r="40" spans="1:6" ht="15.75" x14ac:dyDescent="0.25">
      <c r="A40" s="10">
        <v>16</v>
      </c>
      <c r="B40" s="14">
        <f t="shared" si="8"/>
        <v>0</v>
      </c>
      <c r="C40" s="14">
        <f t="shared" si="9"/>
        <v>0</v>
      </c>
      <c r="D40" s="15">
        <f t="shared" si="3"/>
        <v>0</v>
      </c>
      <c r="E40" s="16">
        <f t="shared" si="10"/>
        <v>0</v>
      </c>
      <c r="F40" s="34"/>
    </row>
    <row r="41" spans="1:6" ht="15.75" x14ac:dyDescent="0.25">
      <c r="A41" s="10">
        <v>17</v>
      </c>
      <c r="B41" s="14">
        <f t="shared" si="8"/>
        <v>0</v>
      </c>
      <c r="C41" s="14">
        <f t="shared" si="9"/>
        <v>0</v>
      </c>
      <c r="D41" s="15">
        <f t="shared" si="3"/>
        <v>0</v>
      </c>
      <c r="E41" s="16">
        <f t="shared" si="10"/>
        <v>0</v>
      </c>
      <c r="F41" s="34"/>
    </row>
    <row r="42" spans="1:6" ht="15.75" x14ac:dyDescent="0.25">
      <c r="A42" s="10">
        <v>18</v>
      </c>
      <c r="B42" s="14">
        <f t="shared" si="8"/>
        <v>0</v>
      </c>
      <c r="C42" s="14">
        <f t="shared" si="9"/>
        <v>0</v>
      </c>
      <c r="D42" s="15">
        <f t="shared" si="3"/>
        <v>0</v>
      </c>
      <c r="E42" s="16">
        <f t="shared" si="10"/>
        <v>0</v>
      </c>
      <c r="F42" s="34"/>
    </row>
    <row r="43" spans="1:6" ht="15.75" x14ac:dyDescent="0.25">
      <c r="A43" s="10">
        <v>19</v>
      </c>
      <c r="B43" s="14">
        <f t="shared" si="8"/>
        <v>0</v>
      </c>
      <c r="C43" s="14">
        <f t="shared" si="9"/>
        <v>0</v>
      </c>
      <c r="D43" s="15">
        <f t="shared" si="3"/>
        <v>0</v>
      </c>
      <c r="E43" s="16">
        <f t="shared" si="10"/>
        <v>0</v>
      </c>
      <c r="F43" s="34"/>
    </row>
    <row r="44" spans="1:6" ht="15.75" x14ac:dyDescent="0.25">
      <c r="A44" s="10">
        <v>20</v>
      </c>
      <c r="B44" s="14">
        <f t="shared" ref="B44:B48" si="11">+D44-C44</f>
        <v>0</v>
      </c>
      <c r="C44" s="14">
        <f t="shared" ref="C44:C48" si="12">+E43*$D$19</f>
        <v>0</v>
      </c>
      <c r="D44" s="15">
        <f t="shared" si="3"/>
        <v>0</v>
      </c>
      <c r="E44" s="16">
        <f t="shared" ref="E44:E48" si="13">+E43-B44</f>
        <v>0</v>
      </c>
      <c r="F44" s="34"/>
    </row>
    <row r="45" spans="1:6" ht="15.75" x14ac:dyDescent="0.25">
      <c r="A45" s="10">
        <v>21</v>
      </c>
      <c r="B45" s="14">
        <f t="shared" si="11"/>
        <v>0</v>
      </c>
      <c r="C45" s="14">
        <f t="shared" si="12"/>
        <v>0</v>
      </c>
      <c r="D45" s="15">
        <f t="shared" si="3"/>
        <v>0</v>
      </c>
      <c r="E45" s="16">
        <f t="shared" si="13"/>
        <v>0</v>
      </c>
      <c r="F45" s="34"/>
    </row>
    <row r="46" spans="1:6" ht="15.75" x14ac:dyDescent="0.25">
      <c r="A46" s="10">
        <v>22</v>
      </c>
      <c r="B46" s="14">
        <f t="shared" si="11"/>
        <v>0</v>
      </c>
      <c r="C46" s="14">
        <f t="shared" si="12"/>
        <v>0</v>
      </c>
      <c r="D46" s="15">
        <f t="shared" si="3"/>
        <v>0</v>
      </c>
      <c r="E46" s="16">
        <f t="shared" si="13"/>
        <v>0</v>
      </c>
      <c r="F46" s="34"/>
    </row>
    <row r="47" spans="1:6" ht="15.75" x14ac:dyDescent="0.25">
      <c r="A47" s="10">
        <v>23</v>
      </c>
      <c r="B47" s="14">
        <f t="shared" si="11"/>
        <v>0</v>
      </c>
      <c r="C47" s="14">
        <f t="shared" si="12"/>
        <v>0</v>
      </c>
      <c r="D47" s="15">
        <f t="shared" si="3"/>
        <v>0</v>
      </c>
      <c r="E47" s="16">
        <f t="shared" si="13"/>
        <v>0</v>
      </c>
      <c r="F47" s="34"/>
    </row>
    <row r="48" spans="1:6" ht="15.75" x14ac:dyDescent="0.25">
      <c r="A48" s="10">
        <v>24</v>
      </c>
      <c r="B48" s="14">
        <f t="shared" si="11"/>
        <v>0</v>
      </c>
      <c r="C48" s="14">
        <f t="shared" si="12"/>
        <v>0</v>
      </c>
      <c r="D48" s="15">
        <f t="shared" si="3"/>
        <v>0</v>
      </c>
      <c r="E48" s="17">
        <f t="shared" si="13"/>
        <v>0</v>
      </c>
      <c r="F48" s="37"/>
    </row>
    <row r="49" spans="2:6" ht="16.5" thickBot="1" x14ac:dyDescent="0.3">
      <c r="B49" s="18" t="s">
        <v>16</v>
      </c>
      <c r="C49" s="18"/>
      <c r="D49" s="19">
        <f>SUM(D25:D48)</f>
        <v>0</v>
      </c>
      <c r="F49" s="33"/>
    </row>
  </sheetData>
  <mergeCells count="6">
    <mergeCell ref="A21:E21"/>
    <mergeCell ref="H6:I6"/>
    <mergeCell ref="B6:C6"/>
    <mergeCell ref="B17:C17"/>
    <mergeCell ref="B18:C18"/>
    <mergeCell ref="B19:C19"/>
  </mergeCells>
  <conditionalFormatting sqref="I13">
    <cfRule type="iconSet" priority="1">
      <iconSet iconSet="3Symbols2">
        <cfvo type="percent" val="0"/>
        <cfvo type="num" val="$C$13"/>
        <cfvo type="num" val="$C$13" gte="0"/>
      </iconSet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Eugenia</dc:creator>
  <cp:lastModifiedBy>Carmen Quintero</cp:lastModifiedBy>
  <dcterms:created xsi:type="dcterms:W3CDTF">2021-11-27T23:12:15Z</dcterms:created>
  <dcterms:modified xsi:type="dcterms:W3CDTF">2022-10-11T21:51:38Z</dcterms:modified>
</cp:coreProperties>
</file>