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1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Documents\SOLUCIONES FINANCIERAS CQ\NEW PROJECT\1. CURSOS MONTADOS\2. GRATUITOS\LEAN CANVAS\"/>
    </mc:Choice>
  </mc:AlternateContent>
  <xr:revisionPtr revIDLastSave="0" documentId="8_{D778B48B-8B26-435D-9FC2-B10D8C13CF8F}" xr6:coauthVersionLast="47" xr6:coauthVersionMax="47" xr10:uidLastSave="{00000000-0000-0000-0000-000000000000}"/>
  <bookViews>
    <workbookView xWindow="-120" yWindow="-120" windowWidth="20730" windowHeight="11160" tabRatio="905" xr2:uid="{ABA0B0F1-14D6-4EF7-BC4C-9E4BD9BC3F2B}"/>
  </bookViews>
  <sheets>
    <sheet name="LEAN CANVAS" sheetId="1" r:id="rId1"/>
    <sheet name="PROYECTO" sheetId="13" r:id="rId2"/>
    <sheet name="PROBLEMA" sheetId="2" r:id="rId3"/>
    <sheet name="SOLUCIÓN" sheetId="5" r:id="rId4"/>
    <sheet name="PROPUESTA DE VALOR" sheetId="4" r:id="rId5"/>
    <sheet name="VENTAJA" sheetId="10" r:id="rId6"/>
    <sheet name="SEGMENTO" sheetId="3" r:id="rId7"/>
    <sheet name="CANALES" sheetId="6" r:id="rId8"/>
    <sheet name="METRICAS" sheetId="9" r:id="rId9"/>
    <sheet name="COSTOS" sheetId="8" r:id="rId10"/>
    <sheet name="INGRESOS" sheetId="7" r:id="rId11"/>
    <sheet name="MAPA DE EMPATIA" sheetId="12" r:id="rId12"/>
    <sheet name="Hoja1" sheetId="11" state="hidden" r:id="rId13"/>
  </sheets>
  <externalReferences>
    <externalReference r:id="rId14"/>
  </externalReferences>
  <definedNames>
    <definedName name="_xlnm.Print_Area" localSheetId="0">'LEAN CANVAS'!$B$2:$W$34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O32" i="1"/>
  <c r="O31" i="1"/>
  <c r="O30" i="1"/>
  <c r="L30" i="1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32" i="7"/>
  <c r="O33" i="7"/>
  <c r="O34" i="7"/>
  <c r="O35" i="7"/>
  <c r="O36" i="7"/>
  <c r="O37" i="7"/>
  <c r="O38" i="7"/>
  <c r="O39" i="7"/>
  <c r="O40" i="7"/>
  <c r="O17" i="7"/>
  <c r="O18" i="7"/>
  <c r="O19" i="7"/>
  <c r="O20" i="7"/>
  <c r="O21" i="7"/>
  <c r="O22" i="7"/>
  <c r="O23" i="7"/>
  <c r="O24" i="7"/>
  <c r="O25" i="7"/>
  <c r="O65" i="7"/>
  <c r="O46" i="7"/>
  <c r="O45" i="7"/>
  <c r="O44" i="7"/>
  <c r="O29" i="7"/>
  <c r="O41" i="7"/>
  <c r="O31" i="7"/>
  <c r="O30" i="7"/>
  <c r="K31" i="1"/>
  <c r="K32" i="1"/>
  <c r="K30" i="1"/>
  <c r="O16" i="7"/>
  <c r="O26" i="7"/>
  <c r="O15" i="7"/>
  <c r="O27" i="7" l="1"/>
  <c r="O66" i="7"/>
  <c r="L32" i="1" s="1"/>
  <c r="O42" i="7"/>
  <c r="L31" i="1" s="1"/>
  <c r="E16" i="8" l="1"/>
  <c r="E17" i="8"/>
  <c r="E15" i="8"/>
  <c r="D23" i="1"/>
  <c r="I33" i="1"/>
  <c r="I30" i="1"/>
  <c r="I31" i="1"/>
  <c r="I32" i="1"/>
  <c r="I29" i="1"/>
  <c r="F33" i="1"/>
  <c r="F31" i="1"/>
  <c r="F32" i="1"/>
  <c r="F30" i="1"/>
  <c r="F29" i="1"/>
  <c r="F27" i="1"/>
  <c r="C32" i="1"/>
  <c r="C31" i="1"/>
  <c r="E61" i="8"/>
  <c r="D32" i="1" s="1"/>
  <c r="E49" i="8"/>
  <c r="D31" i="1" s="1"/>
  <c r="E42" i="8"/>
  <c r="D30" i="1" s="1"/>
  <c r="C30" i="1"/>
  <c r="L24" i="1" l="1"/>
  <c r="L23" i="1"/>
  <c r="L22" i="1"/>
  <c r="L21" i="1"/>
  <c r="L20" i="1"/>
  <c r="P21" i="1"/>
  <c r="L15" i="1" l="1"/>
  <c r="D22" i="1" l="1"/>
  <c r="D21" i="1"/>
  <c r="D20" i="1"/>
  <c r="E16" i="7"/>
  <c r="E17" i="7"/>
  <c r="E15" i="7"/>
  <c r="L16" i="1" l="1"/>
  <c r="L14" i="1"/>
  <c r="L13" i="1"/>
  <c r="B16" i="1"/>
  <c r="B14" i="1"/>
  <c r="C13" i="5"/>
  <c r="C12" i="5"/>
  <c r="C11" i="5"/>
  <c r="D15" i="1" l="1"/>
  <c r="D14" i="1"/>
  <c r="D13" i="1"/>
  <c r="H18" i="1"/>
  <c r="P19" i="1"/>
  <c r="P17" i="1"/>
  <c r="P15" i="1"/>
  <c r="B20" i="1"/>
  <c r="B18" i="1"/>
  <c r="L18" i="1"/>
  <c r="P11" i="1"/>
  <c r="H11" i="1"/>
</calcChain>
</file>

<file path=xl/sharedStrings.xml><?xml version="1.0" encoding="utf-8"?>
<sst xmlns="http://schemas.openxmlformats.org/spreadsheetml/2006/main" count="381" uniqueCount="262">
  <si>
    <t xml:space="preserve">LEAN CANVAS </t>
  </si>
  <si>
    <t>Nombre del Negocio</t>
  </si>
  <si>
    <t xml:space="preserve">Diseñado por: </t>
  </si>
  <si>
    <t>Carmen Eugenia Quintero</t>
  </si>
  <si>
    <t xml:space="preserve">Fecha: </t>
  </si>
  <si>
    <t>PROBLEMA</t>
  </si>
  <si>
    <t>SOLUCIÓN</t>
  </si>
  <si>
    <t>VENTAJA COMPETITIVA</t>
  </si>
  <si>
    <t>Top 3 características</t>
  </si>
  <si>
    <t>Qué nos diferencia</t>
  </si>
  <si>
    <t>Clientes meta</t>
  </si>
  <si>
    <t>Top 3 problemas a solucionar</t>
  </si>
  <si>
    <t>Un claro, convicente y persuasivo mensaje que explique porque eres diferentey porque vale la pena prestarte atención</t>
  </si>
  <si>
    <t>METRICAS CLAVE</t>
  </si>
  <si>
    <t>Actividades claves que mides</t>
  </si>
  <si>
    <t>Camino hacia los consumidores</t>
  </si>
  <si>
    <t>ESTRUCTURA DE COSTOS</t>
  </si>
  <si>
    <t>FUENTE DE INGRESOS</t>
  </si>
  <si>
    <t>¿Cuánto?</t>
  </si>
  <si>
    <t>Ingresar las casillas de color</t>
  </si>
  <si>
    <t>Nombre del Proyecto/Negocio</t>
  </si>
  <si>
    <t xml:space="preserve">Mi Mejor Proyecto </t>
  </si>
  <si>
    <t>PROBLEMAS QUE SE NECESITAN RESOLVER</t>
  </si>
  <si>
    <t>PREGUNTAS CLAVES</t>
  </si>
  <si>
    <t>1.</t>
  </si>
  <si>
    <t>¿Cómo piensas que tus primeros adoptantes (Early Adopters) hacen frente a estos problemas hoy en día?</t>
  </si>
  <si>
    <t>2.</t>
  </si>
  <si>
    <t>3.</t>
  </si>
  <si>
    <t>ALTERNATIVAS EXISTENTES</t>
  </si>
  <si>
    <t>4.</t>
  </si>
  <si>
    <t>FUNCIONES / CAPACIDADES / CARACTERISTICAS</t>
  </si>
  <si>
    <t>PROPUESTA DE VALOR</t>
  </si>
  <si>
    <t>√ Encaminada en los 3 problemas</t>
  </si>
  <si>
    <t>√ Enfocarse en los Early Adopters</t>
  </si>
  <si>
    <t>√ ¿Porqué debería comprar tu producto o servicio y porqué ahora?</t>
  </si>
  <si>
    <t>√ Responde a:</t>
  </si>
  <si>
    <t>□ ¿Cuál es tu producto?</t>
  </si>
  <si>
    <t>Ejemplo Cursos</t>
  </si>
  <si>
    <t>Ejemplo Herramientas</t>
  </si>
  <si>
    <t xml:space="preserve">Ejemplo Consultorías </t>
  </si>
  <si>
    <t>□ ¿Quién es el cliente?</t>
  </si>
  <si>
    <t>□ ¿Por qué?</t>
  </si>
  <si>
    <t>√ Que no se puede copiar</t>
  </si>
  <si>
    <t>√ Que puede hacerte diferente</t>
  </si>
  <si>
    <t>5.</t>
  </si>
  <si>
    <t>SEGMENTO DE CLIENTES</t>
  </si>
  <si>
    <t>EARLY ADOPTERS</t>
  </si>
  <si>
    <t>√ Cliente Ideal</t>
  </si>
  <si>
    <t>√ Roles de usuarios y clientes</t>
  </si>
  <si>
    <t>Con quienes desarrollaras tu prototipo o producto minimo viable</t>
  </si>
  <si>
    <t>√ Definir claramente las caracteristicas distintivas de tu cliente "Prototipo"</t>
  </si>
  <si>
    <t>CANALES INICIALES NATURALES (De  Comunicación y Distribución)</t>
  </si>
  <si>
    <t xml:space="preserve">√ Gratuitos </t>
  </si>
  <si>
    <t>√ Directo</t>
  </si>
  <si>
    <t>√ De entrada</t>
  </si>
  <si>
    <t>□ B2B</t>
  </si>
  <si>
    <t>Canal de Aprendizaje</t>
  </si>
  <si>
    <t>□ Webinars</t>
  </si>
  <si>
    <t>□ Libros electrónicos</t>
  </si>
  <si>
    <t>□ B2C</t>
  </si>
  <si>
    <t>□ Blogs</t>
  </si>
  <si>
    <t>□ SEO (Motores de busqueda)</t>
  </si>
  <si>
    <t>□ Talleres</t>
  </si>
  <si>
    <t>√ De salida</t>
  </si>
  <si>
    <t>√ Indirecto</t>
  </si>
  <si>
    <t>□ Anuncios impresos</t>
  </si>
  <si>
    <t>□ Alianzas</t>
  </si>
  <si>
    <t>Canal de uso posterior</t>
  </si>
  <si>
    <t>□ Ferias de muestras</t>
  </si>
  <si>
    <t>□ Asociaciones</t>
  </si>
  <si>
    <t>□ Llamadas en frio</t>
  </si>
  <si>
    <t>□ Marketing digital</t>
  </si>
  <si>
    <t>METRICAS CLAVES</t>
  </si>
  <si>
    <t>ENLACES DE INTERES</t>
  </si>
  <si>
    <t xml:space="preserve">√ Seguimientos </t>
  </si>
  <si>
    <t>√ Metas</t>
  </si>
  <si>
    <t>√ Actividades</t>
  </si>
  <si>
    <t>□ Ingresos</t>
  </si>
  <si>
    <t>https://cqfinanciera.com/como-calcular-una-variacion-porcentual-de-un-periodo-a-otro/</t>
  </si>
  <si>
    <t>√ Invitaciones</t>
  </si>
  <si>
    <t xml:space="preserve">□ Utilidades - Rentabilidad </t>
  </si>
  <si>
    <t>□ Producción / Operativo</t>
  </si>
  <si>
    <t>□ Mercadeo / Ventas</t>
  </si>
  <si>
    <t>METRICA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</si>
  <si>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</si>
  <si>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</si>
  <si>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</si>
  <si>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</si>
  <si>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</si>
  <si>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</si>
  <si>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</si>
  <si>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</si>
  <si>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</si>
  <si>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</si>
  <si>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</si>
  <si>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</si>
  <si>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https://cqfinanciera.com/cursos/conoce-tu-punto-de-equilibrio-y-proyecta-tu-negocio/</t>
  </si>
  <si>
    <t>COSTOS ASOCIADOS A TU PRODUCTO / SERVICIO</t>
  </si>
  <si>
    <t>√ Calculo del punto de equilibrio</t>
  </si>
  <si>
    <t>√ Elasticidad del precio de la demanda</t>
  </si>
  <si>
    <t>VALOR</t>
  </si>
  <si>
    <t>NOMBRE</t>
  </si>
  <si>
    <t>□ Costos Variables</t>
  </si>
  <si>
    <t>a.</t>
  </si>
  <si>
    <t>Comisión por venta pasarela pagos</t>
  </si>
  <si>
    <t>b.</t>
  </si>
  <si>
    <t xml:space="preserve">Comisión transacción pasarela </t>
  </si>
  <si>
    <t>c.</t>
  </si>
  <si>
    <t>Comisión marketing por ventas</t>
  </si>
  <si>
    <t>d.</t>
  </si>
  <si>
    <t>Comisión gerente por ventas</t>
  </si>
  <si>
    <t>e.</t>
  </si>
  <si>
    <t>Comisión Partner por ventas</t>
  </si>
  <si>
    <t>f.</t>
  </si>
  <si>
    <t>Mensajes de Texto</t>
  </si>
  <si>
    <t>g.</t>
  </si>
  <si>
    <t>Email marketing</t>
  </si>
  <si>
    <t>□ Inversiones en Intangibles</t>
  </si>
  <si>
    <t>Inversión Intangible 1</t>
  </si>
  <si>
    <t>Inversión Intangible 2</t>
  </si>
  <si>
    <t>Inversión Intangible 3</t>
  </si>
  <si>
    <t>Inversión Intangible 4</t>
  </si>
  <si>
    <t>Inversión Intangible 5</t>
  </si>
  <si>
    <t>6.</t>
  </si>
  <si>
    <t>Inversión Intangible 6</t>
  </si>
  <si>
    <t>7.</t>
  </si>
  <si>
    <t>Inversión Intangible 7</t>
  </si>
  <si>
    <t>8.</t>
  </si>
  <si>
    <t>Inversión Intangible 8</t>
  </si>
  <si>
    <t>9.</t>
  </si>
  <si>
    <t>Inversión Intangible 9</t>
  </si>
  <si>
    <t>10.</t>
  </si>
  <si>
    <t>Inversión Intangible 10</t>
  </si>
  <si>
    <t>11.</t>
  </si>
  <si>
    <t>Inversión Intangible 11</t>
  </si>
  <si>
    <t>TOTAL</t>
  </si>
  <si>
    <t>□ Inversiones en Activos</t>
  </si>
  <si>
    <t>Inversión en Activos 1</t>
  </si>
  <si>
    <t>Inversión en Activos 2</t>
  </si>
  <si>
    <t>Inversión en Activos 3</t>
  </si>
  <si>
    <t>Inversión en Activos 4</t>
  </si>
  <si>
    <t>□ Costos Fijos Gastos Admon</t>
  </si>
  <si>
    <t>Salarios Administrativos</t>
  </si>
  <si>
    <t>Salarios Operación</t>
  </si>
  <si>
    <t>Honorarios Contador</t>
  </si>
  <si>
    <t>Fotografia e imagen</t>
  </si>
  <si>
    <t>Internet</t>
  </si>
  <si>
    <t>Plan Celular</t>
  </si>
  <si>
    <t xml:space="preserve">Dominio </t>
  </si>
  <si>
    <t>Hosting</t>
  </si>
  <si>
    <t>Plataforma E-learning</t>
  </si>
  <si>
    <t>PRECIO DE PRODUCTO / SERVICIO</t>
  </si>
  <si>
    <t>√ Nuevas tendencias del Pricing</t>
  </si>
  <si>
    <t>https://cqfinanciera.com/cursos/como-calcular-tu-precio-sin-pasar-nada-por-alto/</t>
  </si>
  <si>
    <t>https://www.youtube.com/watch?v=jU7rTmw_11k</t>
  </si>
  <si>
    <t>√ Ofrecer un valor suficiente como para justificar el cobro</t>
  </si>
  <si>
    <t>√ Ventas de contado o a crédito (Valor de dinero en el tiempo)</t>
  </si>
  <si>
    <t>https://cqfinanciera.com/como-calcular-los-precios-a-credito-de-tus-productos-o-servicios/</t>
  </si>
  <si>
    <t>LÍNEA/PRODUCTO/SERVICIO 1</t>
  </si>
  <si>
    <t>□ ¿Cuál es tu Precio (P)?</t>
  </si>
  <si>
    <t>1.1.</t>
  </si>
  <si>
    <t>□ ¿Cuánto debo vender (Q)?</t>
  </si>
  <si>
    <t>□ Ventas Estimadas (PxQ)</t>
  </si>
  <si>
    <t>1.2</t>
  </si>
  <si>
    <t>1.3</t>
  </si>
  <si>
    <t>1.4</t>
  </si>
  <si>
    <t>1.5</t>
  </si>
  <si>
    <t>□ Forma de venta</t>
  </si>
  <si>
    <t>a)</t>
  </si>
  <si>
    <t>Ejemplo - de contado</t>
  </si>
  <si>
    <t xml:space="preserve">b) </t>
  </si>
  <si>
    <t>Ejemplo - por uso</t>
  </si>
  <si>
    <t>1.6</t>
  </si>
  <si>
    <t>c)</t>
  </si>
  <si>
    <t>Ejemplo - por horas</t>
  </si>
  <si>
    <t>1.7</t>
  </si>
  <si>
    <t>1.8</t>
  </si>
  <si>
    <t>1.9</t>
  </si>
  <si>
    <t>Total Línea 1</t>
  </si>
  <si>
    <t>LÍNEA/PRODUCTO/SERVICIO 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</si>
  <si>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</si>
  <si>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</si>
  <si>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</si>
  <si>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</si>
  <si>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</si>
  <si>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</si>
  <si>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</si>
  <si>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</si>
  <si>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</si>
  <si>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</si>
  <si>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</si>
  <si>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</si>
  <si>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</si>
  <si>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Total Línea 2</t>
  </si>
  <si>
    <t>LÍNEA/PRODUCTO/SERVICIO 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</si>
  <si>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</si>
  <si>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</si>
  <si>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</si>
  <si>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</si>
  <si>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</si>
  <si>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</si>
  <si>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</si>
  <si>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</si>
  <si>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</si>
  <si>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</si>
  <si>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</si>
  <si>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</si>
  <si>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</si>
  <si>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</si>
  <si>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2.14</t>
  </si>
  <si>
    <t>3.15</t>
  </si>
  <si>
    <t>2.15</t>
  </si>
  <si>
    <t>3.16</t>
  </si>
  <si>
    <t>2.16</t>
  </si>
  <si>
    <t>3.17</t>
  </si>
  <si>
    <t>2.17</t>
  </si>
  <si>
    <t>3.18</t>
  </si>
  <si>
    <t>2.18</t>
  </si>
  <si>
    <t>3.19</t>
  </si>
  <si>
    <t>2.19</t>
  </si>
  <si>
    <t>3.20</t>
  </si>
  <si>
    <t>2.20</t>
  </si>
  <si>
    <t>3.21</t>
  </si>
  <si>
    <t>2.21</t>
  </si>
  <si>
    <t>3.22</t>
  </si>
  <si>
    <t>2.22</t>
  </si>
  <si>
    <t>Total Línea 3</t>
  </si>
  <si>
    <t>1. ¿Qué quiere el cliente?</t>
  </si>
  <si>
    <t>2. ¿Qué escucha?</t>
  </si>
  <si>
    <t>3. ¿Qué pinsa y siente?</t>
  </si>
  <si>
    <t>4. ¿Qué dice y hace?</t>
  </si>
  <si>
    <t>5. ¿cuáles son sus esfuerzos?</t>
  </si>
  <si>
    <t>6. ¿Qué resultados espera?</t>
  </si>
  <si>
    <t>Cómo es el entorno en que la persona vive</t>
  </si>
  <si>
    <t>Nuevas tendencias</t>
  </si>
  <si>
    <t>Qué le preocupa realmente</t>
  </si>
  <si>
    <t>Incluir objeciones de compra</t>
  </si>
  <si>
    <t>¿Qué ve en el mercado?</t>
  </si>
  <si>
    <t>Determina las tendencias</t>
  </si>
  <si>
    <t>Qué lo motiva</t>
  </si>
  <si>
    <t>¿De qué temas le gusta hablar?</t>
  </si>
  <si>
    <t>¿Cuáles son sus dolores y necesidades</t>
  </si>
  <si>
    <t>¿Qué es éxito  para tu persona?</t>
  </si>
  <si>
    <t>¿Qué ve en sus amigos?</t>
  </si>
  <si>
    <t>Cuál es su proósito de vida</t>
  </si>
  <si>
    <t>Cuál es su comportamiento en su hogar, ¿en el trabajo y con su familia?</t>
  </si>
  <si>
    <t>¿Qué obtaculos debe saltar para conseguir lo que desea?</t>
  </si>
  <si>
    <t>¿Qué acabaría con sus problemas?</t>
  </si>
  <si>
    <t>¿Qué tipo de ofertaas recibe a menudo?</t>
  </si>
  <si>
    <t>- Usar nuevas herramienta</t>
  </si>
  <si>
    <t>Qué es lo realmente importante</t>
  </si>
  <si>
    <t>¿Qué quiere conseguir y alcanzar?</t>
  </si>
  <si>
    <t>¿Qué esta mirando y que está leyendo?</t>
  </si>
  <si>
    <t>* Estilos de aprendizaje</t>
  </si>
  <si>
    <t>- Esuchando</t>
  </si>
  <si>
    <t>- Leyendo</t>
  </si>
  <si>
    <t>- Didáctico</t>
  </si>
  <si>
    <t>¿Cuáles son sus dolores?</t>
  </si>
  <si>
    <t>¿Cuáles son sus necesidades?</t>
  </si>
  <si>
    <t>DOCUMENTALES</t>
  </si>
  <si>
    <t>Bill Gates bajo la Lupa</t>
  </si>
  <si>
    <t>El ultimo baile de Michael Jordan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</si>
</sst>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_-;_-@_-"/>
    <numFmt numFmtId="167" formatCode="&quot;$&quot;\ #,##0.00"/>
  </numFmts>
  <fonts count="31">
    <font>
      <sz val="11"/>
      <color theme="1"/>
      <name val="Calibri"/>
      <family val="2"/>
      <scheme val="minor"/>
    </font>
    <font>
      <b/>
      <sz val="24"/>
      <color rgb="FF00808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 tint="0.34998626667073579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9999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9999"/>
      <name val="Calibri"/>
      <family val="2"/>
      <scheme val="minor"/>
    </font>
    <font>
      <b/>
      <sz val="18"/>
      <color rgb="FF00999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999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</font>
    <font>
      <sz val="18"/>
      <color theme="0" tint="-0.49998474074526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color rgb="FF009999"/>
      <name val="Calibri"/>
      <family val="2"/>
      <scheme val="minor"/>
    </font>
    <font>
      <sz val="16"/>
      <color theme="1" tint="0.34998626667073579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rgb="FF00999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rgb="FF008080"/>
      </left>
      <right/>
      <top style="medium">
        <color rgb="FF008080"/>
      </top>
      <bottom style="medium">
        <color rgb="FF008080"/>
      </bottom>
      <diagonal/>
    </border>
    <border>
      <left/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/>
      <right/>
      <top style="medium">
        <color rgb="FF008080"/>
      </top>
      <bottom style="medium">
        <color rgb="FF008080"/>
      </bottom>
      <diagonal/>
    </border>
    <border>
      <left style="medium">
        <color rgb="FF008080"/>
      </left>
      <right/>
      <top style="medium">
        <color rgb="FF008080"/>
      </top>
      <bottom/>
      <diagonal/>
    </border>
    <border>
      <left/>
      <right style="medium">
        <color rgb="FF008080"/>
      </right>
      <top style="medium">
        <color rgb="FF008080"/>
      </top>
      <bottom/>
      <diagonal/>
    </border>
    <border>
      <left/>
      <right/>
      <top style="medium">
        <color rgb="FF008080"/>
      </top>
      <bottom/>
      <diagonal/>
    </border>
    <border>
      <left style="medium">
        <color rgb="FF008080"/>
      </left>
      <right/>
      <top/>
      <bottom/>
      <diagonal/>
    </border>
    <border>
      <left/>
      <right style="medium">
        <color rgb="FF008080"/>
      </right>
      <top/>
      <bottom/>
      <diagonal/>
    </border>
    <border>
      <left style="medium">
        <color rgb="FF008080"/>
      </left>
      <right/>
      <top/>
      <bottom style="medium">
        <color rgb="FF008080"/>
      </bottom>
      <diagonal/>
    </border>
    <border>
      <left/>
      <right/>
      <top/>
      <bottom style="medium">
        <color rgb="FF008080"/>
      </bottom>
      <diagonal/>
    </border>
    <border>
      <left/>
      <right style="medium">
        <color rgb="FF008080"/>
      </right>
      <top/>
      <bottom style="medium">
        <color rgb="FF00808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0" xfId="0" applyFont="1" applyFill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4" fillId="2" borderId="7" xfId="0" applyFont="1" applyFill="1" applyBorder="1"/>
    <xf numFmtId="0" fontId="4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0" xfId="0" quotePrefix="1" applyFont="1" applyFill="1"/>
    <xf numFmtId="0" fontId="7" fillId="0" borderId="0" xfId="0" applyFont="1"/>
    <xf numFmtId="0" fontId="7" fillId="0" borderId="0" xfId="0" quotePrefix="1" applyFont="1"/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indent="2"/>
    </xf>
    <xf numFmtId="165" fontId="6" fillId="2" borderId="7" xfId="0" applyNumberFormat="1" applyFont="1" applyFill="1" applyBorder="1" applyAlignment="1">
      <alignment horizontal="left" vertical="center" wrapText="1"/>
    </xf>
    <xf numFmtId="165" fontId="6" fillId="2" borderId="8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13" fillId="0" borderId="0" xfId="0" applyFont="1"/>
    <xf numFmtId="0" fontId="8" fillId="0" borderId="0" xfId="0" applyFont="1" applyAlignment="1">
      <alignment horizontal="left" vertical="center" wrapText="1" indent="2"/>
    </xf>
    <xf numFmtId="0" fontId="2" fillId="2" borderId="7" xfId="0" quotePrefix="1" applyFont="1" applyFill="1" applyBorder="1" applyAlignment="1">
      <alignment vertical="center" wrapText="1"/>
    </xf>
    <xf numFmtId="0" fontId="2" fillId="2" borderId="9" xfId="0" quotePrefix="1" applyFont="1" applyFill="1" applyBorder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2" fillId="0" borderId="0" xfId="0" applyFont="1"/>
    <xf numFmtId="0" fontId="16" fillId="0" borderId="0" xfId="3" applyFont="1"/>
    <xf numFmtId="0" fontId="17" fillId="0" borderId="0" xfId="0" applyFont="1"/>
    <xf numFmtId="164" fontId="0" fillId="0" borderId="0" xfId="2" applyFont="1"/>
    <xf numFmtId="0" fontId="0" fillId="0" borderId="0" xfId="0" quotePrefix="1"/>
    <xf numFmtId="0" fontId="19" fillId="0" borderId="0" xfId="0" applyFont="1" applyAlignment="1">
      <alignment horizontal="left" indent="2"/>
    </xf>
    <xf numFmtId="0" fontId="7" fillId="0" borderId="0" xfId="0" quotePrefix="1" applyFont="1" applyAlignment="1">
      <alignment vertical="center" wrapText="1"/>
    </xf>
    <xf numFmtId="0" fontId="22" fillId="2" borderId="8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vertical="center" wrapText="1"/>
    </xf>
    <xf numFmtId="165" fontId="22" fillId="2" borderId="7" xfId="0" applyNumberFormat="1" applyFont="1" applyFill="1" applyBorder="1" applyAlignment="1">
      <alignment vertical="center" wrapText="1"/>
    </xf>
    <xf numFmtId="165" fontId="22" fillId="2" borderId="8" xfId="0" applyNumberFormat="1" applyFont="1" applyFill="1" applyBorder="1" applyAlignment="1">
      <alignment vertical="center" wrapText="1"/>
    </xf>
    <xf numFmtId="0" fontId="7" fillId="0" borderId="0" xfId="0" quotePrefix="1" applyFont="1" applyAlignment="1">
      <alignment horizontal="left" vertical="center" wrapText="1"/>
    </xf>
    <xf numFmtId="166" fontId="7" fillId="3" borderId="12" xfId="2" applyNumberFormat="1" applyFont="1" applyFill="1" applyBorder="1" applyAlignment="1">
      <alignment horizontal="left"/>
    </xf>
    <xf numFmtId="166" fontId="2" fillId="2" borderId="0" xfId="0" applyNumberFormat="1" applyFont="1" applyFill="1" applyAlignment="1">
      <alignment vertical="center" wrapText="1"/>
    </xf>
    <xf numFmtId="0" fontId="23" fillId="0" borderId="0" xfId="0" applyFont="1"/>
    <xf numFmtId="0" fontId="3" fillId="2" borderId="7" xfId="0" applyFont="1" applyFill="1" applyBorder="1" applyAlignment="1">
      <alignment vertical="center"/>
    </xf>
    <xf numFmtId="0" fontId="10" fillId="2" borderId="9" xfId="0" applyFont="1" applyFill="1" applyBorder="1"/>
    <xf numFmtId="0" fontId="10" fillId="2" borderId="10" xfId="0" applyFont="1" applyFill="1" applyBorder="1"/>
    <xf numFmtId="0" fontId="10" fillId="2" borderId="11" xfId="0" applyFont="1" applyFill="1" applyBorder="1"/>
    <xf numFmtId="165" fontId="21" fillId="2" borderId="7" xfId="0" applyNumberFormat="1" applyFont="1" applyFill="1" applyBorder="1" applyAlignment="1">
      <alignment vertical="center" wrapText="1"/>
    </xf>
    <xf numFmtId="165" fontId="21" fillId="2" borderId="0" xfId="0" applyNumberFormat="1" applyFont="1" applyFill="1" applyAlignment="1">
      <alignment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vertical="center" wrapText="1"/>
    </xf>
    <xf numFmtId="0" fontId="23" fillId="0" borderId="0" xfId="0" quotePrefix="1" applyFont="1" applyAlignment="1">
      <alignment horizontal="left" indent="2"/>
    </xf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horizontal="left" indent="2"/>
    </xf>
    <xf numFmtId="0" fontId="0" fillId="0" borderId="0" xfId="0" applyAlignment="1">
      <alignment horizontal="right"/>
    </xf>
    <xf numFmtId="0" fontId="25" fillId="2" borderId="7" xfId="0" applyFont="1" applyFill="1" applyBorder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25" fillId="2" borderId="8" xfId="0" applyFont="1" applyFill="1" applyBorder="1" applyAlignment="1">
      <alignment vertical="center" wrapText="1"/>
    </xf>
    <xf numFmtId="0" fontId="7" fillId="3" borderId="22" xfId="0" applyFont="1" applyFill="1" applyBorder="1"/>
    <xf numFmtId="165" fontId="7" fillId="3" borderId="12" xfId="1" applyFont="1" applyFill="1" applyBorder="1" applyAlignment="1">
      <alignment horizontal="left"/>
    </xf>
    <xf numFmtId="0" fontId="0" fillId="3" borderId="21" xfId="2" applyNumberFormat="1" applyFont="1" applyFill="1" applyBorder="1"/>
    <xf numFmtId="0" fontId="0" fillId="3" borderId="21" xfId="0" applyFill="1" applyBorder="1"/>
    <xf numFmtId="164" fontId="7" fillId="3" borderId="12" xfId="2" applyFont="1" applyFill="1" applyBorder="1" applyAlignment="1">
      <alignment horizontal="left"/>
    </xf>
    <xf numFmtId="164" fontId="7" fillId="3" borderId="0" xfId="2" applyFont="1" applyFill="1" applyBorder="1" applyAlignment="1">
      <alignment horizontal="left"/>
    </xf>
    <xf numFmtId="164" fontId="12" fillId="0" borderId="23" xfId="0" applyNumberFormat="1" applyFont="1" applyBorder="1"/>
    <xf numFmtId="165" fontId="0" fillId="2" borderId="0" xfId="1" applyFont="1" applyFill="1"/>
    <xf numFmtId="0" fontId="0" fillId="2" borderId="0" xfId="0" applyFill="1"/>
    <xf numFmtId="0" fontId="29" fillId="0" borderId="0" xfId="0" applyFont="1"/>
    <xf numFmtId="164" fontId="0" fillId="3" borderId="0" xfId="2" applyFont="1" applyFill="1"/>
    <xf numFmtId="0" fontId="25" fillId="2" borderId="0" xfId="2" applyNumberFormat="1" applyFont="1" applyFill="1" applyBorder="1" applyAlignment="1">
      <alignment vertical="center" wrapText="1"/>
    </xf>
    <xf numFmtId="9" fontId="0" fillId="3" borderId="12" xfId="2" applyNumberFormat="1" applyFont="1" applyFill="1" applyBorder="1"/>
    <xf numFmtId="0" fontId="7" fillId="0" borderId="12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25" fillId="2" borderId="10" xfId="0" applyFont="1" applyFill="1" applyBorder="1"/>
    <xf numFmtId="165" fontId="0" fillId="0" borderId="12" xfId="0" applyNumberFormat="1" applyBorder="1"/>
    <xf numFmtId="165" fontId="0" fillId="0" borderId="21" xfId="0" applyNumberFormat="1" applyBorder="1"/>
    <xf numFmtId="0" fontId="7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indent="2"/>
    </xf>
    <xf numFmtId="165" fontId="0" fillId="0" borderId="24" xfId="0" applyNumberFormat="1" applyBorder="1"/>
    <xf numFmtId="0" fontId="2" fillId="2" borderId="0" xfId="0" applyFont="1" applyFill="1" applyAlignment="1">
      <alignment horizontal="left" vertical="center"/>
    </xf>
    <xf numFmtId="165" fontId="12" fillId="0" borderId="23" xfId="0" applyNumberFormat="1" applyFont="1" applyBorder="1"/>
    <xf numFmtId="0" fontId="0" fillId="3" borderId="12" xfId="0" applyFill="1" applyBorder="1"/>
    <xf numFmtId="164" fontId="25" fillId="2" borderId="10" xfId="0" applyNumberFormat="1" applyFont="1" applyFill="1" applyBorder="1" applyAlignment="1">
      <alignment horizontal="left" vertical="center" wrapText="1"/>
    </xf>
    <xf numFmtId="165" fontId="2" fillId="2" borderId="0" xfId="0" applyNumberFormat="1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167" fontId="2" fillId="2" borderId="0" xfId="0" applyNumberFormat="1" applyFont="1" applyFill="1" applyAlignment="1">
      <alignment horizontal="center" vertical="center" wrapText="1"/>
    </xf>
    <xf numFmtId="164" fontId="25" fillId="2" borderId="0" xfId="0" applyNumberFormat="1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25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165" fontId="22" fillId="2" borderId="7" xfId="0" applyNumberFormat="1" applyFont="1" applyFill="1" applyBorder="1" applyAlignment="1">
      <alignment horizontal="left" vertical="center" wrapText="1"/>
    </xf>
    <xf numFmtId="165" fontId="22" fillId="2" borderId="8" xfId="0" applyNumberFormat="1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wrapText="1"/>
    </xf>
    <xf numFmtId="0" fontId="21" fillId="2" borderId="0" xfId="0" applyFont="1" applyFill="1" applyAlignment="1">
      <alignment wrapText="1"/>
    </xf>
    <xf numFmtId="0" fontId="21" fillId="2" borderId="8" xfId="0" applyFont="1" applyFill="1" applyBorder="1" applyAlignment="1">
      <alignment wrapText="1"/>
    </xf>
    <xf numFmtId="0" fontId="21" fillId="2" borderId="7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1" fillId="2" borderId="8" xfId="0" applyFont="1" applyFill="1" applyBorder="1" applyAlignment="1">
      <alignment vertical="center" wrapText="1"/>
    </xf>
    <xf numFmtId="165" fontId="22" fillId="2" borderId="0" xfId="0" applyNumberFormat="1" applyFont="1" applyFill="1" applyAlignment="1">
      <alignment horizontal="left" vertical="center" wrapText="1"/>
    </xf>
    <xf numFmtId="165" fontId="21" fillId="2" borderId="7" xfId="0" applyNumberFormat="1" applyFont="1" applyFill="1" applyBorder="1" applyAlignment="1">
      <alignment vertical="center" wrapText="1"/>
    </xf>
    <xf numFmtId="165" fontId="21" fillId="2" borderId="0" xfId="0" applyNumberFormat="1" applyFont="1" applyFill="1" applyAlignment="1">
      <alignment vertical="center" wrapText="1"/>
    </xf>
    <xf numFmtId="0" fontId="21" fillId="2" borderId="7" xfId="0" applyFont="1" applyFill="1" applyBorder="1" applyAlignment="1">
      <alignment horizontal="left" wrapText="1"/>
    </xf>
    <xf numFmtId="0" fontId="21" fillId="2" borderId="0" xfId="0" applyFont="1" applyFill="1" applyAlignment="1">
      <alignment horizontal="left" wrapText="1"/>
    </xf>
    <xf numFmtId="0" fontId="21" fillId="2" borderId="8" xfId="0" applyFont="1" applyFill="1" applyBorder="1" applyAlignment="1">
      <alignment horizontal="left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165" fontId="21" fillId="2" borderId="7" xfId="0" applyNumberFormat="1" applyFont="1" applyFill="1" applyBorder="1" applyAlignment="1">
      <alignment horizontal="left" vertical="center" wrapText="1"/>
    </xf>
    <xf numFmtId="165" fontId="21" fillId="2" borderId="0" xfId="0" applyNumberFormat="1" applyFont="1" applyFill="1" applyAlignment="1">
      <alignment horizontal="left" vertical="center" wrapText="1"/>
    </xf>
    <xf numFmtId="165" fontId="21" fillId="2" borderId="8" xfId="0" applyNumberFormat="1" applyFont="1" applyFill="1" applyBorder="1" applyAlignment="1">
      <alignment horizontal="left" vertical="center" wrapText="1"/>
    </xf>
    <xf numFmtId="165" fontId="22" fillId="2" borderId="9" xfId="0" applyNumberFormat="1" applyFont="1" applyFill="1" applyBorder="1" applyAlignment="1">
      <alignment horizontal="left" vertical="center" wrapText="1"/>
    </xf>
    <xf numFmtId="165" fontId="22" fillId="2" borderId="10" xfId="0" applyNumberFormat="1" applyFont="1" applyFill="1" applyBorder="1" applyAlignment="1">
      <alignment horizontal="left" vertical="center" wrapText="1"/>
    </xf>
    <xf numFmtId="165" fontId="22" fillId="2" borderId="1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14" fontId="20" fillId="2" borderId="3" xfId="0" applyNumberFormat="1" applyFont="1" applyFill="1" applyBorder="1" applyAlignment="1">
      <alignment horizontal="center" vertical="center" wrapText="1"/>
    </xf>
    <xf numFmtId="14" fontId="20" fillId="2" borderId="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3" borderId="0" xfId="0" applyFont="1" applyFill="1" applyAlignment="1">
      <alignment horizontal="left" vertical="center" wrapText="1"/>
    </xf>
    <xf numFmtId="0" fontId="7" fillId="3" borderId="12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 wrapText="1"/>
    </xf>
    <xf numFmtId="0" fontId="26" fillId="3" borderId="21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6" fillId="3" borderId="12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0" fillId="3" borderId="12" xfId="0" applyFill="1" applyBorder="1" applyAlignment="1">
      <alignment horizontal="left"/>
    </xf>
    <xf numFmtId="0" fontId="0" fillId="0" borderId="0" xfId="0" applyAlignment="1">
      <alignment horizontal="left" vertical="center" wrapText="1"/>
    </xf>
  </cellXfs>
  <cellStyles count="4">
    <cellStyle name="Hipervínculo" xfId="3" builtinId="8"/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colors>
    <mruColors>
      <color rgb="FF009999"/>
      <color rgb="FF99FF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#'PROPUESTA DE VALOR'!A1"/><Relationship Id="rId18" Type="http://schemas.openxmlformats.org/officeDocument/2006/relationships/image" Target="../media/image11.png"/><Relationship Id="rId26" Type="http://schemas.openxmlformats.org/officeDocument/2006/relationships/image" Target="../media/image17.png"/><Relationship Id="rId3" Type="http://schemas.openxmlformats.org/officeDocument/2006/relationships/image" Target="../media/image2.svg"/><Relationship Id="rId21" Type="http://schemas.openxmlformats.org/officeDocument/2006/relationships/image" Target="../media/image13.png"/><Relationship Id="rId7" Type="http://schemas.openxmlformats.org/officeDocument/2006/relationships/hyperlink" Target="#METRICAS!A1"/><Relationship Id="rId12" Type="http://schemas.openxmlformats.org/officeDocument/2006/relationships/image" Target="../media/image8.svg"/><Relationship Id="rId17" Type="http://schemas.openxmlformats.org/officeDocument/2006/relationships/hyperlink" Target="#SOLUCI&#211;N!A1"/><Relationship Id="rId25" Type="http://schemas.openxmlformats.org/officeDocument/2006/relationships/image" Target="../media/image16.svg"/><Relationship Id="rId2" Type="http://schemas.openxmlformats.org/officeDocument/2006/relationships/image" Target="../media/image1.png"/><Relationship Id="rId16" Type="http://schemas.openxmlformats.org/officeDocument/2006/relationships/hyperlink" Target="#INGRESOS!A1"/><Relationship Id="rId20" Type="http://schemas.openxmlformats.org/officeDocument/2006/relationships/hyperlink" Target="#VENTAJA!A1"/><Relationship Id="rId1" Type="http://schemas.openxmlformats.org/officeDocument/2006/relationships/hyperlink" Target="#CANALES!A1"/><Relationship Id="rId6" Type="http://schemas.openxmlformats.org/officeDocument/2006/relationships/image" Target="../media/image4.svg"/><Relationship Id="rId11" Type="http://schemas.openxmlformats.org/officeDocument/2006/relationships/image" Target="../media/image7.png"/><Relationship Id="rId24" Type="http://schemas.openxmlformats.org/officeDocument/2006/relationships/image" Target="../media/image15.png"/><Relationship Id="rId5" Type="http://schemas.openxmlformats.org/officeDocument/2006/relationships/image" Target="../media/image3.png"/><Relationship Id="rId15" Type="http://schemas.openxmlformats.org/officeDocument/2006/relationships/image" Target="../media/image10.svg"/><Relationship Id="rId23" Type="http://schemas.openxmlformats.org/officeDocument/2006/relationships/hyperlink" Target="#PROBLEMA!A1"/><Relationship Id="rId10" Type="http://schemas.openxmlformats.org/officeDocument/2006/relationships/hyperlink" Target="#SEGMENTO!A1"/><Relationship Id="rId19" Type="http://schemas.openxmlformats.org/officeDocument/2006/relationships/image" Target="../media/image12.svg"/><Relationship Id="rId4" Type="http://schemas.openxmlformats.org/officeDocument/2006/relationships/hyperlink" Target="#COSTOS!A1"/><Relationship Id="rId9" Type="http://schemas.openxmlformats.org/officeDocument/2006/relationships/image" Target="../media/image6.svg"/><Relationship Id="rId14" Type="http://schemas.openxmlformats.org/officeDocument/2006/relationships/image" Target="../media/image9.png"/><Relationship Id="rId22" Type="http://schemas.openxmlformats.org/officeDocument/2006/relationships/image" Target="../media/image14.svg"/><Relationship Id="rId27" Type="http://schemas.openxmlformats.org/officeDocument/2006/relationships/image" Target="../media/image18.sv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LEAN CANVAS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LEAN CANVA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LEAN CANVAS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LEAN CANVAS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LEAN CANVAS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LEAN CANVAS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LEAN CANVAS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LEAN CANVAS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LEAN CANVAS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LEAN CANVAS'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217714</xdr:colOff>
      <xdr:row>16</xdr:row>
      <xdr:rowOff>108857</xdr:rowOff>
    </xdr:from>
    <xdr:to>
      <xdr:col>14</xdr:col>
      <xdr:colOff>628650</xdr:colOff>
      <xdr:row>17</xdr:row>
      <xdr:rowOff>679905</xdr:rowOff>
    </xdr:to>
    <xdr:pic>
      <xdr:nvPicPr>
        <xdr:cNvPr id="2" name="Gráfico 1" descr="Escena de un puente con relleno sóli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297219-AF98-48A9-B436-B48F6F8E7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28639" y="5061857"/>
          <a:ext cx="915761" cy="902154"/>
        </a:xfrm>
        <a:prstGeom prst="rect">
          <a:avLst/>
        </a:prstGeom>
      </xdr:spPr>
    </xdr:pic>
    <xdr:clientData/>
  </xdr:twoCellAnchor>
  <xdr:twoCellAnchor editAs="oneCell">
    <xdr:from>
      <xdr:col>3</xdr:col>
      <xdr:colOff>627762</xdr:colOff>
      <xdr:row>24</xdr:row>
      <xdr:rowOff>18464</xdr:rowOff>
    </xdr:from>
    <xdr:to>
      <xdr:col>4</xdr:col>
      <xdr:colOff>621412</xdr:colOff>
      <xdr:row>28</xdr:row>
      <xdr:rowOff>182957</xdr:rowOff>
    </xdr:to>
    <xdr:pic>
      <xdr:nvPicPr>
        <xdr:cNvPr id="3" name="Gráfico 2" descr="Dinero con relleno sólid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5A2776-B0D5-4CD0-B431-932EDE78D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194345" y="9628131"/>
          <a:ext cx="914400" cy="905327"/>
        </a:xfrm>
        <a:prstGeom prst="rect">
          <a:avLst/>
        </a:prstGeom>
      </xdr:spPr>
    </xdr:pic>
    <xdr:clientData/>
  </xdr:twoCellAnchor>
  <xdr:twoCellAnchor editAs="oneCell">
    <xdr:from>
      <xdr:col>5</xdr:col>
      <xdr:colOff>694189</xdr:colOff>
      <xdr:row>16</xdr:row>
      <xdr:rowOff>84705</xdr:rowOff>
    </xdr:from>
    <xdr:to>
      <xdr:col>6</xdr:col>
      <xdr:colOff>500778</xdr:colOff>
      <xdr:row>17</xdr:row>
      <xdr:rowOff>829129</xdr:rowOff>
    </xdr:to>
    <xdr:pic>
      <xdr:nvPicPr>
        <xdr:cNvPr id="4" name="Gráfico 3" descr="Engranajes con relleno sólid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38441E6-746F-4CCB-BF60-8162FC952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6631439" y="7085580"/>
          <a:ext cx="1092464" cy="1077799"/>
        </a:xfrm>
        <a:prstGeom prst="rect">
          <a:avLst/>
        </a:prstGeom>
      </xdr:spPr>
    </xdr:pic>
    <xdr:clientData/>
  </xdr:twoCellAnchor>
  <xdr:twoCellAnchor editAs="oneCell">
    <xdr:from>
      <xdr:col>19</xdr:col>
      <xdr:colOff>368359</xdr:colOff>
      <xdr:row>9</xdr:row>
      <xdr:rowOff>68999</xdr:rowOff>
    </xdr:from>
    <xdr:to>
      <xdr:col>21</xdr:col>
      <xdr:colOff>13516</xdr:colOff>
      <xdr:row>12</xdr:row>
      <xdr:rowOff>85328</xdr:rowOff>
    </xdr:to>
    <xdr:pic>
      <xdr:nvPicPr>
        <xdr:cNvPr id="5" name="Gráfico 4" descr="Conexiones con relleno sólid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1FD237E-6C13-4FED-B666-7915A2F53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4998759" y="2916974"/>
          <a:ext cx="903515" cy="902154"/>
        </a:xfrm>
        <a:prstGeom prst="rect">
          <a:avLst/>
        </a:prstGeom>
      </xdr:spPr>
    </xdr:pic>
    <xdr:clientData/>
  </xdr:twoCellAnchor>
  <xdr:twoCellAnchor editAs="oneCell">
    <xdr:from>
      <xdr:col>9</xdr:col>
      <xdr:colOff>723429</xdr:colOff>
      <xdr:row>9</xdr:row>
      <xdr:rowOff>29466</xdr:rowOff>
    </xdr:from>
    <xdr:to>
      <xdr:col>10</xdr:col>
      <xdr:colOff>630901</xdr:colOff>
      <xdr:row>12</xdr:row>
      <xdr:rowOff>45795</xdr:rowOff>
    </xdr:to>
    <xdr:pic>
      <xdr:nvPicPr>
        <xdr:cNvPr id="6" name="Gráfico 5" descr="Excelente con relleno sólid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10E3E41D-75FB-41CA-834B-255C785C3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8486304" y="2877441"/>
          <a:ext cx="917122" cy="902154"/>
        </a:xfrm>
        <a:prstGeom prst="rect">
          <a:avLst/>
        </a:prstGeom>
      </xdr:spPr>
    </xdr:pic>
    <xdr:clientData/>
  </xdr:twoCellAnchor>
  <xdr:twoCellAnchor editAs="oneCell">
    <xdr:from>
      <xdr:col>14</xdr:col>
      <xdr:colOff>25702</xdr:colOff>
      <xdr:row>23</xdr:row>
      <xdr:rowOff>204107</xdr:rowOff>
    </xdr:from>
    <xdr:to>
      <xdr:col>15</xdr:col>
      <xdr:colOff>141815</xdr:colOff>
      <xdr:row>28</xdr:row>
      <xdr:rowOff>61684</xdr:rowOff>
    </xdr:to>
    <xdr:pic>
      <xdr:nvPicPr>
        <xdr:cNvPr id="7" name="Gráfico 6" descr="Dinero con relleno sólido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41DD8BFE-462F-4334-8639-E9DAC019E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4577785" y="9506857"/>
          <a:ext cx="920447" cy="905327"/>
        </a:xfrm>
        <a:prstGeom prst="rect">
          <a:avLst/>
        </a:prstGeom>
      </xdr:spPr>
    </xdr:pic>
    <xdr:clientData/>
  </xdr:twoCellAnchor>
  <xdr:twoCellAnchor editAs="oneCell">
    <xdr:from>
      <xdr:col>5</xdr:col>
      <xdr:colOff>517393</xdr:colOff>
      <xdr:row>9</xdr:row>
      <xdr:rowOff>68356</xdr:rowOff>
    </xdr:from>
    <xdr:to>
      <xdr:col>6</xdr:col>
      <xdr:colOff>145918</xdr:colOff>
      <xdr:row>12</xdr:row>
      <xdr:rowOff>84685</xdr:rowOff>
    </xdr:to>
    <xdr:pic>
      <xdr:nvPicPr>
        <xdr:cNvPr id="9" name="Gráfico 8" descr="Portapapeles comprobado con relleno sólido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A277BC69-D59F-4829-80FD-7B3942AE6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9"/>
            </a:ext>
          </a:extLst>
        </a:blip>
        <a:stretch>
          <a:fillRect/>
        </a:stretch>
      </xdr:blipFill>
      <xdr:spPr>
        <a:xfrm>
          <a:off x="5032243" y="2916331"/>
          <a:ext cx="914400" cy="902154"/>
        </a:xfrm>
        <a:prstGeom prst="rect">
          <a:avLst/>
        </a:prstGeom>
      </xdr:spPr>
    </xdr:pic>
    <xdr:clientData/>
  </xdr:twoCellAnchor>
  <xdr:twoCellAnchor editAs="oneCell">
    <xdr:from>
      <xdr:col>13</xdr:col>
      <xdr:colOff>88636</xdr:colOff>
      <xdr:row>9</xdr:row>
      <xdr:rowOff>14249</xdr:rowOff>
    </xdr:from>
    <xdr:to>
      <xdr:col>14</xdr:col>
      <xdr:colOff>490499</xdr:colOff>
      <xdr:row>12</xdr:row>
      <xdr:rowOff>30578</xdr:rowOff>
    </xdr:to>
    <xdr:pic>
      <xdr:nvPicPr>
        <xdr:cNvPr id="10" name="Gráfico 9" descr="Comentario que gusta con relleno sólido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268E54C5-8572-4E91-ADAF-794F10A0C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2"/>
            </a:ext>
          </a:extLst>
        </a:blip>
        <a:stretch>
          <a:fillRect/>
        </a:stretch>
      </xdr:blipFill>
      <xdr:spPr>
        <a:xfrm>
          <a:off x="14360261" y="2871749"/>
          <a:ext cx="909863" cy="921204"/>
        </a:xfrm>
        <a:prstGeom prst="rect">
          <a:avLst/>
        </a:prstGeom>
      </xdr:spPr>
    </xdr:pic>
    <xdr:clientData/>
  </xdr:twoCellAnchor>
  <xdr:twoCellAnchor editAs="oneCell">
    <xdr:from>
      <xdr:col>2</xdr:col>
      <xdr:colOff>1198261</xdr:colOff>
      <xdr:row>9</xdr:row>
      <xdr:rowOff>116947</xdr:rowOff>
    </xdr:from>
    <xdr:to>
      <xdr:col>2</xdr:col>
      <xdr:colOff>2121732</xdr:colOff>
      <xdr:row>12</xdr:row>
      <xdr:rowOff>133276</xdr:rowOff>
    </xdr:to>
    <xdr:pic>
      <xdr:nvPicPr>
        <xdr:cNvPr id="11" name="Gráfico 10" descr="Cabeza con engranajes con relleno sólido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90A7A1A4-17C6-41AC-973C-ADD405342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5"/>
            </a:ext>
          </a:extLst>
        </a:blip>
        <a:stretch>
          <a:fillRect/>
        </a:stretch>
      </xdr:blipFill>
      <xdr:spPr>
        <a:xfrm>
          <a:off x="2373011" y="2974447"/>
          <a:ext cx="923471" cy="921204"/>
        </a:xfrm>
        <a:prstGeom prst="rect">
          <a:avLst/>
        </a:prstGeom>
      </xdr:spPr>
    </xdr:pic>
    <xdr:clientData/>
  </xdr:twoCellAnchor>
  <xdr:twoCellAnchor editAs="oneCell">
    <xdr:from>
      <xdr:col>2</xdr:col>
      <xdr:colOff>225665</xdr:colOff>
      <xdr:row>7</xdr:row>
      <xdr:rowOff>147330</xdr:rowOff>
    </xdr:from>
    <xdr:to>
      <xdr:col>2</xdr:col>
      <xdr:colOff>1404979</xdr:colOff>
      <xdr:row>11</xdr:row>
      <xdr:rowOff>120144</xdr:rowOff>
    </xdr:to>
    <xdr:pic>
      <xdr:nvPicPr>
        <xdr:cNvPr id="13" name="Gráfico 12" descr="Pantalla táctil contorno">
          <a:extLst>
            <a:ext uri="{FF2B5EF4-FFF2-40B4-BE49-F238E27FC236}">
              <a16:creationId xmlns:a16="http://schemas.microsoft.com/office/drawing/2014/main" id="{5D435ADA-4250-41B2-B5BC-069BDDC5D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7"/>
            </a:ext>
          </a:extLst>
        </a:blip>
        <a:stretch>
          <a:fillRect/>
        </a:stretch>
      </xdr:blipFill>
      <xdr:spPr>
        <a:xfrm rot="8150600">
          <a:off x="1400415" y="2401580"/>
          <a:ext cx="1179314" cy="1179314"/>
        </a:xfrm>
        <a:prstGeom prst="rect">
          <a:avLst/>
        </a:prstGeom>
        <a:effectLst>
          <a:glow rad="63500">
            <a:schemeClr val="accent3">
              <a:satMod val="175000"/>
              <a:alpha val="40000"/>
            </a:schemeClr>
          </a:glow>
        </a:effectLst>
      </xdr:spPr>
    </xdr:pic>
    <xdr:clientData/>
  </xdr:twoCellAnchor>
  <xdr:twoCellAnchor>
    <xdr:from>
      <xdr:col>2</xdr:col>
      <xdr:colOff>365126</xdr:colOff>
      <xdr:row>8</xdr:row>
      <xdr:rowOff>79374</xdr:rowOff>
    </xdr:from>
    <xdr:to>
      <xdr:col>2</xdr:col>
      <xdr:colOff>1063626</xdr:colOff>
      <xdr:row>10</xdr:row>
      <xdr:rowOff>31750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146F4BFE-1069-4425-A45C-E66EB83034CA}"/>
            </a:ext>
          </a:extLst>
        </xdr:cNvPr>
        <xdr:cNvSpPr txBox="1"/>
      </xdr:nvSpPr>
      <xdr:spPr>
        <a:xfrm>
          <a:off x="1539876" y="2635249"/>
          <a:ext cx="698500" cy="5556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ysClr val="windowText" lastClr="000000"/>
              </a:solidFill>
            </a:rPr>
            <a:t>Dar</a:t>
          </a:r>
        </a:p>
        <a:p>
          <a:r>
            <a:rPr lang="es-CO" sz="1100" b="1">
              <a:solidFill>
                <a:sysClr val="windowText" lastClr="000000"/>
              </a:solidFill>
            </a:rPr>
            <a:t>Click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4</xdr:col>
      <xdr:colOff>0</xdr:colOff>
      <xdr:row>5</xdr:row>
      <xdr:rowOff>104775</xdr:rowOff>
    </xdr:to>
    <xdr:sp macro="" textlink="">
      <xdr:nvSpPr>
        <xdr:cNvPr id="2" name="Flecha: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5E6570-41D2-4FB5-B238-1AF12577CFB1}"/>
            </a:ext>
          </a:extLst>
        </xdr:cNvPr>
        <xdr:cNvSpPr/>
      </xdr:nvSpPr>
      <xdr:spPr>
        <a:xfrm>
          <a:off x="1628775" y="190500"/>
          <a:ext cx="1390650" cy="876300"/>
        </a:xfrm>
        <a:prstGeom prst="leftArrow">
          <a:avLst/>
        </a:prstGeom>
        <a:solidFill>
          <a:srgbClr val="009999"/>
        </a:solidFill>
        <a:ln>
          <a:solidFill>
            <a:schemeClr val="bg1"/>
          </a:solidFill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s-CO" sz="1100" b="1"/>
            <a:t>LEAN</a:t>
          </a:r>
          <a:r>
            <a:rPr lang="es-CO" sz="1100" b="1" baseline="0"/>
            <a:t> CANVAS</a:t>
          </a:r>
          <a:endParaRPr lang="es-CO" sz="11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4</xdr:col>
      <xdr:colOff>190500</xdr:colOff>
      <xdr:row>4</xdr:row>
      <xdr:rowOff>152400</xdr:rowOff>
    </xdr:to>
    <xdr:sp macro="" textlink="">
      <xdr:nvSpPr>
        <xdr:cNvPr id="2" name="Flecha: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3EBCA2-DDE8-4AE2-A0EB-FCBF0D43EF83}"/>
            </a:ext>
          </a:extLst>
        </xdr:cNvPr>
        <xdr:cNvSpPr/>
      </xdr:nvSpPr>
      <xdr:spPr>
        <a:xfrm>
          <a:off x="1390650" y="190500"/>
          <a:ext cx="1247775" cy="723900"/>
        </a:xfrm>
        <a:prstGeom prst="leftArrow">
          <a:avLst/>
        </a:prstGeom>
        <a:solidFill>
          <a:srgbClr val="009999"/>
        </a:solidFill>
        <a:ln>
          <a:solidFill>
            <a:schemeClr val="bg1"/>
          </a:solidFill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s-CO" sz="1100" b="1"/>
            <a:t>LEAN</a:t>
          </a:r>
          <a:r>
            <a:rPr lang="es-CO" sz="1100" b="1" baseline="0"/>
            <a:t> CANVAS</a:t>
          </a:r>
          <a:endParaRPr lang="es-CO" sz="1100" b="1"/>
        </a:p>
      </xdr:txBody>
    </xdr:sp>
    <xdr:clientData/>
  </xdr:twoCellAnchor>
  <xdr:twoCellAnchor>
    <xdr:from>
      <xdr:col>5</xdr:col>
      <xdr:colOff>82721</xdr:colOff>
      <xdr:row>8</xdr:row>
      <xdr:rowOff>95250</xdr:rowOff>
    </xdr:from>
    <xdr:to>
      <xdr:col>5</xdr:col>
      <xdr:colOff>1130139</xdr:colOff>
      <xdr:row>8</xdr:row>
      <xdr:rowOff>104775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1879E59D-7FBE-4AAA-B496-6F4AAE75C33F}"/>
            </a:ext>
          </a:extLst>
        </xdr:cNvPr>
        <xdr:cNvCxnSpPr/>
      </xdr:nvCxnSpPr>
      <xdr:spPr>
        <a:xfrm flipV="1">
          <a:off x="4241971" y="1674813"/>
          <a:ext cx="1047418" cy="9525"/>
        </a:xfrm>
        <a:prstGeom prst="straightConnector1">
          <a:avLst/>
        </a:prstGeom>
        <a:ln>
          <a:solidFill>
            <a:srgbClr val="009999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73196</xdr:colOff>
      <xdr:row>9</xdr:row>
      <xdr:rowOff>85725</xdr:rowOff>
    </xdr:from>
    <xdr:to>
      <xdr:col>5</xdr:col>
      <xdr:colOff>1120614</xdr:colOff>
      <xdr:row>9</xdr:row>
      <xdr:rowOff>95250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C6F2CC36-502C-40EF-858D-42A585B7AA10}"/>
            </a:ext>
          </a:extLst>
        </xdr:cNvPr>
        <xdr:cNvCxnSpPr/>
      </xdr:nvCxnSpPr>
      <xdr:spPr>
        <a:xfrm flipV="1">
          <a:off x="4232446" y="1863725"/>
          <a:ext cx="1047418" cy="9525"/>
        </a:xfrm>
        <a:prstGeom prst="straightConnector1">
          <a:avLst/>
        </a:prstGeom>
        <a:ln>
          <a:solidFill>
            <a:srgbClr val="009999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90658</xdr:colOff>
      <xdr:row>11</xdr:row>
      <xdr:rowOff>119063</xdr:rowOff>
    </xdr:from>
    <xdr:to>
      <xdr:col>5</xdr:col>
      <xdr:colOff>1138076</xdr:colOff>
      <xdr:row>11</xdr:row>
      <xdr:rowOff>128588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3D8089DD-454C-41C9-8200-713168C406AF}"/>
            </a:ext>
          </a:extLst>
        </xdr:cNvPr>
        <xdr:cNvCxnSpPr/>
      </xdr:nvCxnSpPr>
      <xdr:spPr>
        <a:xfrm flipV="1">
          <a:off x="4249908" y="2293938"/>
          <a:ext cx="1047418" cy="9525"/>
        </a:xfrm>
        <a:prstGeom prst="straightConnector1">
          <a:avLst/>
        </a:prstGeom>
        <a:ln>
          <a:solidFill>
            <a:srgbClr val="009999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533401</xdr:colOff>
      <xdr:row>5</xdr:row>
      <xdr:rowOff>171451</xdr:rowOff>
    </xdr:to>
    <xdr:sp macro="" textlink="">
      <xdr:nvSpPr>
        <xdr:cNvPr id="2" name="Flecha: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DDF5CE-3ADB-4433-B049-2883916D0DE5}"/>
            </a:ext>
          </a:extLst>
        </xdr:cNvPr>
        <xdr:cNvSpPr/>
      </xdr:nvSpPr>
      <xdr:spPr>
        <a:xfrm>
          <a:off x="762000" y="381000"/>
          <a:ext cx="1295401" cy="742951"/>
        </a:xfrm>
        <a:prstGeom prst="leftArrow">
          <a:avLst/>
        </a:prstGeom>
        <a:solidFill>
          <a:srgbClr val="009999"/>
        </a:solidFill>
        <a:ln>
          <a:solidFill>
            <a:schemeClr val="bg1"/>
          </a:solidFill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s-CO" sz="1100" b="1"/>
            <a:t>LEAN</a:t>
          </a:r>
          <a:r>
            <a:rPr lang="es-CO" sz="1100" b="1" baseline="0"/>
            <a:t> CANVAS</a:t>
          </a:r>
          <a:endParaRPr lang="es-CO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704849</xdr:colOff>
      <xdr:row>1</xdr:row>
      <xdr:rowOff>38098</xdr:rowOff>
    </xdr:from>
    <xdr:to>
      <xdr:col>3</xdr:col>
      <xdr:colOff>85725</xdr:colOff>
      <xdr:row>4</xdr:row>
      <xdr:rowOff>180974</xdr:rowOff>
    </xdr:to>
    <xdr:sp macro="" textlink="">
      <xdr:nvSpPr>
        <xdr:cNvPr id="2" name="Flecha: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86AA9E-2C1D-4FD5-9143-7FC1B5596DD8}"/>
            </a:ext>
          </a:extLst>
        </xdr:cNvPr>
        <xdr:cNvSpPr/>
      </xdr:nvSpPr>
      <xdr:spPr>
        <a:xfrm>
          <a:off x="704849" y="238123"/>
          <a:ext cx="1295401" cy="742951"/>
        </a:xfrm>
        <a:prstGeom prst="leftArrow">
          <a:avLst/>
        </a:prstGeom>
        <a:solidFill>
          <a:srgbClr val="009999"/>
        </a:solidFill>
        <a:ln>
          <a:solidFill>
            <a:schemeClr val="bg1"/>
          </a:solidFill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s-CO" sz="1100" b="1"/>
            <a:t>LEAN</a:t>
          </a:r>
          <a:r>
            <a:rPr lang="es-CO" sz="1100" b="1" baseline="0"/>
            <a:t> CANVAS</a:t>
          </a:r>
          <a:endParaRPr lang="es-CO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571500</xdr:colOff>
      <xdr:row>5</xdr:row>
      <xdr:rowOff>104775</xdr:rowOff>
    </xdr:to>
    <xdr:sp macro="" textlink="">
      <xdr:nvSpPr>
        <xdr:cNvPr id="2" name="Flecha: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904330-79DF-4A3C-9246-197ACA4EA8E4}"/>
            </a:ext>
          </a:extLst>
        </xdr:cNvPr>
        <xdr:cNvSpPr/>
      </xdr:nvSpPr>
      <xdr:spPr>
        <a:xfrm>
          <a:off x="1524000" y="190500"/>
          <a:ext cx="1333500" cy="866775"/>
        </a:xfrm>
        <a:prstGeom prst="leftArrow">
          <a:avLst/>
        </a:prstGeom>
        <a:solidFill>
          <a:srgbClr val="009999"/>
        </a:solidFill>
        <a:ln>
          <a:solidFill>
            <a:schemeClr val="bg1"/>
          </a:solidFill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s-CO" sz="1100" b="1"/>
            <a:t>LEAN</a:t>
          </a:r>
          <a:r>
            <a:rPr lang="es-CO" sz="1100" b="1" baseline="0"/>
            <a:t> CANVAS</a:t>
          </a:r>
          <a:endParaRPr lang="es-CO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2</xdr:col>
      <xdr:colOff>257175</xdr:colOff>
      <xdr:row>4</xdr:row>
      <xdr:rowOff>133351</xdr:rowOff>
    </xdr:to>
    <xdr:sp macro="" textlink="">
      <xdr:nvSpPr>
        <xdr:cNvPr id="2" name="Flecha: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AE42F1-23D2-4999-AB1B-D6748C16E8A9}"/>
            </a:ext>
          </a:extLst>
        </xdr:cNvPr>
        <xdr:cNvSpPr/>
      </xdr:nvSpPr>
      <xdr:spPr>
        <a:xfrm>
          <a:off x="762000" y="190501"/>
          <a:ext cx="1371600" cy="704850"/>
        </a:xfrm>
        <a:prstGeom prst="leftArrow">
          <a:avLst/>
        </a:prstGeom>
        <a:solidFill>
          <a:srgbClr val="009999"/>
        </a:solidFill>
        <a:ln>
          <a:solidFill>
            <a:schemeClr val="bg1"/>
          </a:solidFill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s-CO" sz="1100" b="1"/>
            <a:t>LEAN</a:t>
          </a:r>
          <a:r>
            <a:rPr lang="es-CO" sz="1100" b="1" baseline="0"/>
            <a:t> CANVAS</a:t>
          </a:r>
          <a:endParaRPr lang="es-CO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485775</xdr:colOff>
      <xdr:row>4</xdr:row>
      <xdr:rowOff>142875</xdr:rowOff>
    </xdr:to>
    <xdr:sp macro="" textlink="">
      <xdr:nvSpPr>
        <xdr:cNvPr id="2" name="Flecha: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E63F41-B43E-46B7-8EEC-B36407F1CB82}"/>
            </a:ext>
          </a:extLst>
        </xdr:cNvPr>
        <xdr:cNvSpPr/>
      </xdr:nvSpPr>
      <xdr:spPr>
        <a:xfrm>
          <a:off x="1524000" y="190500"/>
          <a:ext cx="1247775" cy="714375"/>
        </a:xfrm>
        <a:prstGeom prst="leftArrow">
          <a:avLst/>
        </a:prstGeom>
        <a:solidFill>
          <a:srgbClr val="009999"/>
        </a:solidFill>
        <a:ln>
          <a:solidFill>
            <a:schemeClr val="bg1"/>
          </a:solidFill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s-CO" sz="1100" b="1"/>
            <a:t>LEAN</a:t>
          </a:r>
          <a:r>
            <a:rPr lang="es-CO" sz="1100" b="1" baseline="0"/>
            <a:t> CANVAS</a:t>
          </a:r>
          <a:endParaRPr lang="es-CO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4</xdr:col>
      <xdr:colOff>228600</xdr:colOff>
      <xdr:row>4</xdr:row>
      <xdr:rowOff>158750</xdr:rowOff>
    </xdr:to>
    <xdr:sp macro="" textlink="">
      <xdr:nvSpPr>
        <xdr:cNvPr id="2" name="Flecha: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D0E6BF-5B17-400A-BE6E-BDAD6C118E91}"/>
            </a:ext>
          </a:extLst>
        </xdr:cNvPr>
        <xdr:cNvSpPr/>
      </xdr:nvSpPr>
      <xdr:spPr>
        <a:xfrm>
          <a:off x="1524000" y="201083"/>
          <a:ext cx="1276350" cy="762000"/>
        </a:xfrm>
        <a:prstGeom prst="leftArrow">
          <a:avLst/>
        </a:prstGeom>
        <a:solidFill>
          <a:srgbClr val="009999"/>
        </a:solidFill>
        <a:ln>
          <a:solidFill>
            <a:schemeClr val="bg1"/>
          </a:solidFill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s-CO" sz="1100" b="1"/>
            <a:t>LEAN</a:t>
          </a:r>
          <a:r>
            <a:rPr lang="es-CO" sz="1100" b="1" baseline="0"/>
            <a:t> CANVAS</a:t>
          </a:r>
          <a:endParaRPr lang="es-CO" sz="11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1</xdr:rowOff>
    </xdr:from>
    <xdr:to>
      <xdr:col>3</xdr:col>
      <xdr:colOff>508001</xdr:colOff>
      <xdr:row>5</xdr:row>
      <xdr:rowOff>1</xdr:rowOff>
    </xdr:to>
    <xdr:sp macro="" textlink="">
      <xdr:nvSpPr>
        <xdr:cNvPr id="2" name="Flecha: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780291-5238-4776-AB02-91412EBB71FF}"/>
            </a:ext>
          </a:extLst>
        </xdr:cNvPr>
        <xdr:cNvSpPr/>
      </xdr:nvSpPr>
      <xdr:spPr>
        <a:xfrm>
          <a:off x="1524001" y="190501"/>
          <a:ext cx="1270000" cy="762000"/>
        </a:xfrm>
        <a:prstGeom prst="leftArrow">
          <a:avLst/>
        </a:prstGeom>
        <a:solidFill>
          <a:srgbClr val="009999"/>
        </a:solidFill>
        <a:ln>
          <a:solidFill>
            <a:schemeClr val="bg1"/>
          </a:solidFill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s-CO" sz="1100" b="1"/>
            <a:t>LEAN</a:t>
          </a:r>
          <a:r>
            <a:rPr lang="es-CO" sz="1100" b="1" baseline="0"/>
            <a:t> CANVAS</a:t>
          </a:r>
          <a:endParaRPr lang="es-CO" sz="11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1</xdr:rowOff>
    </xdr:from>
    <xdr:to>
      <xdr:col>3</xdr:col>
      <xdr:colOff>490904</xdr:colOff>
      <xdr:row>4</xdr:row>
      <xdr:rowOff>133351</xdr:rowOff>
    </xdr:to>
    <xdr:sp macro="" textlink="">
      <xdr:nvSpPr>
        <xdr:cNvPr id="2" name="Flecha: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2BD936-163A-412A-B4E1-484A8306D32A}"/>
            </a:ext>
          </a:extLst>
        </xdr:cNvPr>
        <xdr:cNvSpPr/>
      </xdr:nvSpPr>
      <xdr:spPr>
        <a:xfrm>
          <a:off x="974482" y="190501"/>
          <a:ext cx="1252903" cy="704850"/>
        </a:xfrm>
        <a:prstGeom prst="leftArrow">
          <a:avLst/>
        </a:prstGeom>
        <a:solidFill>
          <a:srgbClr val="009999"/>
        </a:solidFill>
        <a:ln>
          <a:solidFill>
            <a:schemeClr val="bg1"/>
          </a:solidFill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s-CO" sz="1100" b="1"/>
            <a:t>LEAN</a:t>
          </a:r>
          <a:r>
            <a:rPr lang="es-CO" sz="1100" b="1" baseline="0"/>
            <a:t> CANVAS</a:t>
          </a:r>
          <a:endParaRPr lang="es-CO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men%20Eugenia\Documents\Programas%20Camara%20de%20Comercio\PROSPERA\2020\PLAN%20DE%20MERCADEO\2.%20FORMATO%20DE%20CAN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FA MODELO"/>
      <sheetName val="DOFA MODELO (2)"/>
      <sheetName val="BUSINESS MODEL "/>
      <sheetName val="Segmento de Clientes"/>
      <sheetName val="Propuesta de Valor"/>
      <sheetName val="Canales"/>
      <sheetName val="Relaciones Clientes"/>
      <sheetName val="Ingresos"/>
      <sheetName val="Recursos Claves"/>
      <sheetName val="Actividades Claves"/>
      <sheetName val="Alianzas Claves"/>
      <sheetName val="Estructura Costos"/>
    </sheetNames>
    <sheetDataSet>
      <sheetData sheetId="0"/>
      <sheetData sheetId="1"/>
      <sheetData sheetId="2"/>
      <sheetData sheetId="3">
        <row r="3">
          <cell r="D3" t="str">
            <v>SEGMENTO DE CLIENTES</v>
          </cell>
        </row>
      </sheetData>
      <sheetData sheetId="4">
        <row r="3">
          <cell r="D3" t="str">
            <v>PROPUESTA DE VALOR</v>
          </cell>
        </row>
      </sheetData>
      <sheetData sheetId="5">
        <row r="3">
          <cell r="D3" t="str">
            <v>CANALES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cqfinanciera.com/cursos/conoce-tu-punto-de-equilibrio-y-proyecta-tu-negocio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cqfinanciera.com/como-calcular-los-precios-a-credito-de-tus-productos-o-servicios/" TargetMode="External"/><Relationship Id="rId2" Type="http://schemas.openxmlformats.org/officeDocument/2006/relationships/hyperlink" Target="https://cqfinanciera.com/cursos/como-calcular-tu-precio-sin-pasar-nada-por-alto/" TargetMode="External"/><Relationship Id="rId1" Type="http://schemas.openxmlformats.org/officeDocument/2006/relationships/hyperlink" Target="https://www.youtube.com/watch?v=jU7rTmw_11k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cqfinanciera.com/como-calcular-una-variacion-porcentual-de-un-periodo-a-ot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A8482-10C1-4C02-9C5B-226339F05E87}">
  <sheetPr>
    <tabColor theme="0" tint="-0.499984740745262"/>
  </sheetPr>
  <dimension ref="B4:W41"/>
  <sheetViews>
    <sheetView tabSelected="1" zoomScale="50" zoomScaleNormal="50" workbookViewId="0"/>
  </sheetViews>
  <sheetFormatPr defaultColWidth="11.42578125" defaultRowHeight="23.25"/>
  <cols>
    <col min="1" max="1" width="11.42578125" style="1"/>
    <col min="2" max="2" width="6.28515625" style="1" customWidth="1"/>
    <col min="3" max="3" width="42.5703125" style="1" customWidth="1"/>
    <col min="4" max="4" width="13.85546875" style="1" customWidth="1"/>
    <col min="5" max="5" width="15" style="1" customWidth="1"/>
    <col min="6" max="6" width="19.28515625" style="1" customWidth="1"/>
    <col min="7" max="7" width="16.7109375" style="1" customWidth="1"/>
    <col min="8" max="8" width="16" style="1" customWidth="1"/>
    <col min="9" max="9" width="13.85546875" style="1" customWidth="1"/>
    <col min="10" max="10" width="15.140625" style="1" customWidth="1"/>
    <col min="11" max="11" width="10.140625" style="1" customWidth="1"/>
    <col min="12" max="12" width="36.28515625" style="1" bestFit="1" customWidth="1"/>
    <col min="13" max="13" width="15" style="1" customWidth="1"/>
    <col min="14" max="14" width="7.5703125" style="1" customWidth="1"/>
    <col min="15" max="15" width="12" style="1" customWidth="1"/>
    <col min="16" max="17" width="11.42578125" style="1"/>
    <col min="18" max="18" width="4.7109375" style="1" customWidth="1"/>
    <col min="19" max="19" width="5.85546875" style="1" customWidth="1"/>
    <col min="20" max="20" width="6.28515625" style="1" customWidth="1"/>
    <col min="21" max="21" width="12.42578125" style="1" customWidth="1"/>
    <col min="22" max="22" width="2.5703125" style="1" customWidth="1"/>
    <col min="23" max="23" width="3.7109375" style="1" customWidth="1"/>
    <col min="24" max="16384" width="11.42578125" style="1"/>
  </cols>
  <sheetData>
    <row r="4" spans="2:23" ht="31.5">
      <c r="B4" s="158" t="s"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</row>
    <row r="5" spans="2:23" ht="24" thickBot="1"/>
    <row r="6" spans="2:23" s="2" customFormat="1" ht="27.75" customHeight="1" thickBot="1">
      <c r="B6" s="159" t="s">
        <v>1</v>
      </c>
      <c r="C6" s="160"/>
      <c r="D6" s="161" t="str">
        <f>+PROYECTO!E9</f>
        <v xml:space="preserve">Mi Mejor Proyecto </v>
      </c>
      <c r="E6" s="162"/>
      <c r="F6" s="162"/>
      <c r="G6" s="162"/>
      <c r="H6" s="163"/>
      <c r="J6" s="159" t="s">
        <v>2</v>
      </c>
      <c r="K6" s="164"/>
      <c r="L6" s="160"/>
      <c r="M6" s="165" t="s">
        <v>3</v>
      </c>
      <c r="N6" s="166"/>
      <c r="O6" s="166"/>
      <c r="P6" s="167"/>
      <c r="R6" s="159" t="s">
        <v>4</v>
      </c>
      <c r="S6" s="164"/>
      <c r="T6" s="160"/>
      <c r="U6" s="168">
        <v>44459</v>
      </c>
      <c r="V6" s="169"/>
      <c r="W6" s="170"/>
    </row>
    <row r="7" spans="2:23" ht="24" thickBot="1"/>
    <row r="8" spans="2:23" ht="24" thickBo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</row>
    <row r="9" spans="2:23">
      <c r="B9" s="6"/>
      <c r="C9" s="7"/>
      <c r="D9" s="6"/>
      <c r="E9" s="8"/>
      <c r="F9" s="8"/>
      <c r="G9" s="7"/>
      <c r="H9" s="6"/>
      <c r="I9" s="8"/>
      <c r="J9" s="8"/>
      <c r="K9" s="7"/>
      <c r="L9" s="6"/>
      <c r="M9" s="8"/>
      <c r="N9" s="8"/>
      <c r="O9" s="7"/>
      <c r="P9" s="6"/>
      <c r="Q9" s="8"/>
      <c r="R9" s="8"/>
      <c r="S9" s="8"/>
      <c r="T9" s="8"/>
      <c r="U9" s="8"/>
      <c r="V9" s="8"/>
      <c r="W9" s="7"/>
    </row>
    <row r="10" spans="2:23">
      <c r="B10" s="9"/>
      <c r="C10" s="10"/>
      <c r="D10" s="9"/>
      <c r="G10" s="10"/>
      <c r="H10" s="9"/>
      <c r="K10" s="10"/>
      <c r="L10" s="9"/>
      <c r="O10" s="10"/>
      <c r="P10" s="9"/>
      <c r="W10" s="10"/>
    </row>
    <row r="11" spans="2:23" s="13" customFormat="1">
      <c r="B11" s="11" t="s">
        <v>5</v>
      </c>
      <c r="C11" s="12"/>
      <c r="D11" s="11" t="s">
        <v>6</v>
      </c>
      <c r="G11" s="12"/>
      <c r="H11" s="11" t="str">
        <f>'[1]Propuesta de Valor'!D3</f>
        <v>PROPUESTA DE VALOR</v>
      </c>
      <c r="K11" s="12"/>
      <c r="L11" s="11" t="s">
        <v>7</v>
      </c>
      <c r="O11" s="12"/>
      <c r="P11" s="11" t="str">
        <f>'[1]Segmento de Clientes'!D3</f>
        <v>SEGMENTO DE CLIENTES</v>
      </c>
      <c r="W11" s="12"/>
    </row>
    <row r="12" spans="2:23" ht="23.25" customHeight="1">
      <c r="B12" s="14"/>
      <c r="C12" s="10"/>
      <c r="D12" s="134" t="s">
        <v>8</v>
      </c>
      <c r="E12" s="135"/>
      <c r="F12" s="135"/>
      <c r="G12" s="10"/>
      <c r="I12" s="15"/>
      <c r="J12" s="15"/>
      <c r="K12" s="16"/>
      <c r="L12" s="17" t="s">
        <v>9</v>
      </c>
      <c r="O12" s="10"/>
      <c r="P12" s="17" t="s">
        <v>10</v>
      </c>
      <c r="W12" s="10"/>
    </row>
    <row r="13" spans="2:23" ht="61.5" customHeight="1">
      <c r="B13" s="134" t="s">
        <v>11</v>
      </c>
      <c r="C13" s="136"/>
      <c r="D13" s="125">
        <f>+SOLUCIÓN!J11</f>
        <v>0</v>
      </c>
      <c r="E13" s="143"/>
      <c r="F13" s="143"/>
      <c r="G13" s="126"/>
      <c r="H13" s="134" t="s">
        <v>12</v>
      </c>
      <c r="I13" s="135"/>
      <c r="J13" s="135"/>
      <c r="K13" s="136"/>
      <c r="L13" s="131">
        <f>+VENTAJA!C12</f>
        <v>0</v>
      </c>
      <c r="M13" s="132"/>
      <c r="N13" s="132"/>
      <c r="O13" s="133"/>
      <c r="P13" s="9"/>
      <c r="W13" s="10"/>
    </row>
    <row r="14" spans="2:23" ht="63" customHeight="1">
      <c r="B14" s="125">
        <f>+PROBLEMA!C9</f>
        <v>0</v>
      </c>
      <c r="C14" s="126"/>
      <c r="D14" s="125">
        <f>+SOLUCIÓN!J12</f>
        <v>0</v>
      </c>
      <c r="E14" s="143"/>
      <c r="F14" s="143"/>
      <c r="G14" s="126"/>
      <c r="H14" s="134"/>
      <c r="I14" s="135"/>
      <c r="J14" s="135"/>
      <c r="K14" s="136"/>
      <c r="L14" s="131">
        <f>+VENTAJA!C13</f>
        <v>0</v>
      </c>
      <c r="M14" s="132"/>
      <c r="N14" s="132"/>
      <c r="O14" s="133"/>
      <c r="P14" s="9"/>
      <c r="W14" s="10"/>
    </row>
    <row r="15" spans="2:23" ht="32.25" customHeight="1">
      <c r="B15" s="125"/>
      <c r="C15" s="126"/>
      <c r="D15" s="125">
        <f>+SOLUCIÓN!J13</f>
        <v>0</v>
      </c>
      <c r="E15" s="143"/>
      <c r="F15" s="143"/>
      <c r="G15" s="126"/>
      <c r="H15" s="18"/>
      <c r="I15" s="45"/>
      <c r="J15" s="45"/>
      <c r="K15" s="46"/>
      <c r="L15" s="131">
        <f>+VENTAJA!C15</f>
        <v>0</v>
      </c>
      <c r="M15" s="132"/>
      <c r="N15" s="132"/>
      <c r="O15" s="133"/>
      <c r="P15" s="152">
        <f>+SEGMENTO!D15</f>
        <v>0</v>
      </c>
      <c r="Q15" s="153"/>
      <c r="R15" s="153"/>
      <c r="S15" s="153"/>
      <c r="T15" s="153"/>
      <c r="U15" s="153"/>
      <c r="V15" s="153"/>
      <c r="W15" s="154"/>
    </row>
    <row r="16" spans="2:23" ht="98.25" customHeight="1" thickBot="1">
      <c r="B16" s="125">
        <f>+PROBLEMA!C10</f>
        <v>0</v>
      </c>
      <c r="C16" s="126"/>
      <c r="D16" s="155"/>
      <c r="E16" s="156"/>
      <c r="F16" s="156"/>
      <c r="G16" s="157"/>
      <c r="H16" s="18"/>
      <c r="I16" s="45"/>
      <c r="J16" s="45"/>
      <c r="K16" s="46"/>
      <c r="L16" s="128">
        <f>+VENTAJA!C14</f>
        <v>0</v>
      </c>
      <c r="M16" s="129"/>
      <c r="N16" s="129"/>
      <c r="O16" s="130"/>
      <c r="P16" s="152"/>
      <c r="Q16" s="153"/>
      <c r="R16" s="153"/>
      <c r="S16" s="153"/>
      <c r="T16" s="153"/>
      <c r="U16" s="153"/>
      <c r="V16" s="153"/>
      <c r="W16" s="154"/>
    </row>
    <row r="17" spans="2:23" ht="26.25" customHeight="1">
      <c r="B17" s="62"/>
      <c r="C17" s="63"/>
      <c r="D17" s="6"/>
      <c r="E17" s="8"/>
      <c r="F17" s="8"/>
      <c r="G17" s="7"/>
      <c r="H17" s="19"/>
      <c r="I17" s="23"/>
      <c r="J17" s="23"/>
      <c r="K17" s="20"/>
      <c r="L17" s="6"/>
      <c r="M17" s="8"/>
      <c r="N17" s="8"/>
      <c r="O17" s="7"/>
      <c r="P17" s="144">
        <f>+SEGMENTO!D16</f>
        <v>0</v>
      </c>
      <c r="Q17" s="145"/>
      <c r="R17" s="145"/>
      <c r="S17" s="145"/>
      <c r="T17" s="145"/>
      <c r="U17" s="145"/>
      <c r="V17" s="15"/>
      <c r="W17" s="16"/>
    </row>
    <row r="18" spans="2:23" s="13" customFormat="1" ht="66" customHeight="1">
      <c r="B18" s="125">
        <f>+PROBLEMA!C11</f>
        <v>0</v>
      </c>
      <c r="C18" s="126"/>
      <c r="D18" s="68" t="s">
        <v>13</v>
      </c>
      <c r="G18" s="12"/>
      <c r="H18" s="149">
        <f>+'PROPUESTA DE VALOR'!G10</f>
        <v>0</v>
      </c>
      <c r="I18" s="150"/>
      <c r="J18" s="150"/>
      <c r="K18" s="151"/>
      <c r="L18" s="68" t="str">
        <f>[1]Canales!D3</f>
        <v>CANALES</v>
      </c>
      <c r="O18" s="12"/>
      <c r="P18" s="144"/>
      <c r="Q18" s="145"/>
      <c r="R18" s="145"/>
      <c r="S18" s="145"/>
      <c r="T18" s="145"/>
      <c r="U18" s="145"/>
      <c r="V18" s="24"/>
      <c r="W18" s="25"/>
    </row>
    <row r="19" spans="2:23" ht="23.25" customHeight="1">
      <c r="B19" s="61"/>
      <c r="C19" s="60"/>
      <c r="D19" s="134" t="s">
        <v>14</v>
      </c>
      <c r="E19" s="135"/>
      <c r="F19" s="135"/>
      <c r="G19" s="136"/>
      <c r="H19" s="149"/>
      <c r="I19" s="150"/>
      <c r="J19" s="150"/>
      <c r="K19" s="151"/>
      <c r="L19" s="134" t="s">
        <v>15</v>
      </c>
      <c r="M19" s="135"/>
      <c r="N19" s="45"/>
      <c r="O19" s="10"/>
      <c r="P19" s="144">
        <f>+SEGMENTO!D17</f>
        <v>0</v>
      </c>
      <c r="Q19" s="145"/>
      <c r="R19" s="145"/>
      <c r="S19" s="145"/>
      <c r="T19" s="145"/>
      <c r="U19" s="145"/>
      <c r="V19" s="15"/>
      <c r="W19" s="16"/>
    </row>
    <row r="20" spans="2:23" ht="63" customHeight="1">
      <c r="B20" s="125">
        <f>+PROBLEMA!C12</f>
        <v>0</v>
      </c>
      <c r="C20" s="126"/>
      <c r="D20" s="137">
        <f>+METRICAS!C17</f>
        <v>0</v>
      </c>
      <c r="E20" s="138"/>
      <c r="F20" s="138"/>
      <c r="G20" s="139"/>
      <c r="H20" s="149"/>
      <c r="I20" s="150"/>
      <c r="J20" s="150"/>
      <c r="K20" s="151"/>
      <c r="L20" s="146">
        <f>+CANALES!B22</f>
        <v>0</v>
      </c>
      <c r="M20" s="147"/>
      <c r="N20" s="147"/>
      <c r="O20" s="148"/>
      <c r="P20" s="144"/>
      <c r="Q20" s="145"/>
      <c r="R20" s="145"/>
      <c r="S20" s="145"/>
      <c r="T20" s="145"/>
      <c r="U20" s="145"/>
      <c r="V20" s="15"/>
      <c r="W20" s="16"/>
    </row>
    <row r="21" spans="2:23" ht="23.25" customHeight="1">
      <c r="B21" s="43"/>
      <c r="C21" s="44"/>
      <c r="D21" s="140">
        <f>+METRICAS!C18</f>
        <v>0</v>
      </c>
      <c r="E21" s="141"/>
      <c r="F21" s="141"/>
      <c r="G21" s="142"/>
      <c r="H21" s="21"/>
      <c r="I21" s="41"/>
      <c r="J21" s="41"/>
      <c r="K21" s="22"/>
      <c r="L21" s="116">
        <f>+CANALES!B23</f>
        <v>0</v>
      </c>
      <c r="M21" s="117"/>
      <c r="N21" s="117"/>
      <c r="O21" s="127"/>
      <c r="P21" s="144">
        <f>+SEGMENTO!D18</f>
        <v>0</v>
      </c>
      <c r="Q21" s="145"/>
      <c r="R21" s="145"/>
      <c r="S21" s="145"/>
      <c r="T21" s="145"/>
      <c r="U21" s="145"/>
      <c r="V21" s="15"/>
      <c r="W21" s="16"/>
    </row>
    <row r="22" spans="2:23">
      <c r="B22" s="43"/>
      <c r="C22" s="44"/>
      <c r="D22" s="140">
        <f>+METRICAS!C19</f>
        <v>0</v>
      </c>
      <c r="E22" s="141"/>
      <c r="F22" s="141"/>
      <c r="G22" s="142"/>
      <c r="H22" s="21"/>
      <c r="I22" s="41"/>
      <c r="J22" s="41"/>
      <c r="K22" s="22"/>
      <c r="L22" s="116">
        <f>+CANALES!B24</f>
        <v>0</v>
      </c>
      <c r="M22" s="117"/>
      <c r="N22" s="117"/>
      <c r="O22" s="127"/>
      <c r="P22" s="144"/>
      <c r="Q22" s="145"/>
      <c r="R22" s="145"/>
      <c r="S22" s="145"/>
      <c r="T22" s="145"/>
      <c r="U22" s="145"/>
      <c r="V22" s="15"/>
      <c r="W22" s="16"/>
    </row>
    <row r="23" spans="2:23">
      <c r="B23" s="43"/>
      <c r="C23" s="44"/>
      <c r="D23" s="116">
        <f>+METRICAS!C20</f>
        <v>0</v>
      </c>
      <c r="E23" s="117"/>
      <c r="F23" s="117"/>
      <c r="G23" s="77"/>
      <c r="H23" s="21"/>
      <c r="I23" s="41"/>
      <c r="J23" s="41"/>
      <c r="K23" s="22"/>
      <c r="L23" s="74">
        <f>+CANALES!B25</f>
        <v>0</v>
      </c>
      <c r="M23" s="75"/>
      <c r="N23" s="75"/>
      <c r="O23" s="76"/>
      <c r="P23" s="72"/>
      <c r="Q23" s="73"/>
      <c r="R23" s="73"/>
      <c r="S23" s="73"/>
      <c r="T23" s="73"/>
      <c r="U23" s="73"/>
      <c r="V23" s="15"/>
      <c r="W23" s="16"/>
    </row>
    <row r="24" spans="2:23" ht="24" thickBot="1">
      <c r="B24" s="26"/>
      <c r="C24" s="27"/>
      <c r="D24" s="122"/>
      <c r="E24" s="123"/>
      <c r="F24" s="123"/>
      <c r="G24" s="124"/>
      <c r="H24" s="26"/>
      <c r="I24" s="28"/>
      <c r="J24" s="28"/>
      <c r="K24" s="27"/>
      <c r="L24" s="69">
        <f>+CANALES!B26</f>
        <v>0</v>
      </c>
      <c r="M24" s="70"/>
      <c r="N24" s="70"/>
      <c r="O24" s="71"/>
      <c r="P24" s="29"/>
      <c r="Q24" s="30"/>
      <c r="R24" s="30"/>
      <c r="S24" s="30"/>
      <c r="T24" s="30"/>
      <c r="U24" s="30"/>
      <c r="V24" s="30"/>
      <c r="W24" s="31"/>
    </row>
    <row r="25" spans="2:23" ht="11.25" customHeight="1">
      <c r="B25" s="6"/>
      <c r="C25" s="8"/>
      <c r="D25" s="32"/>
      <c r="E25" s="32"/>
      <c r="F25" s="32"/>
      <c r="G25" s="32"/>
      <c r="H25" s="8"/>
      <c r="I25" s="8"/>
      <c r="J25" s="7"/>
      <c r="K25" s="6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7"/>
    </row>
    <row r="26" spans="2:23">
      <c r="B26" s="11" t="s">
        <v>16</v>
      </c>
      <c r="J26" s="10"/>
      <c r="K26" s="11" t="s">
        <v>17</v>
      </c>
      <c r="W26" s="10"/>
    </row>
    <row r="27" spans="2:23" s="13" customFormat="1">
      <c r="B27" s="17" t="s">
        <v>18</v>
      </c>
      <c r="F27" s="13" t="str">
        <f>+COSTOS!B21</f>
        <v>□ Costos Variables</v>
      </c>
      <c r="J27" s="12"/>
      <c r="K27" s="17" t="s">
        <v>18</v>
      </c>
      <c r="W27" s="12"/>
    </row>
    <row r="28" spans="2:23" hidden="1">
      <c r="B28" s="14"/>
      <c r="C28" s="15"/>
      <c r="D28" s="15"/>
      <c r="E28" s="15"/>
      <c r="F28" s="15"/>
      <c r="G28" s="15"/>
      <c r="H28" s="15"/>
      <c r="J28" s="10"/>
      <c r="K28" s="14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0"/>
    </row>
    <row r="29" spans="2:23">
      <c r="B29" s="83"/>
      <c r="C29" s="84"/>
      <c r="D29" s="84"/>
      <c r="E29" s="84"/>
      <c r="F29" s="119" t="str">
        <f>+COSTOS!F21</f>
        <v>Comisión por venta pasarela pagos</v>
      </c>
      <c r="G29" s="119"/>
      <c r="H29" s="119"/>
      <c r="I29" s="84">
        <f>+COSTOS!E21</f>
        <v>0</v>
      </c>
      <c r="J29" s="85"/>
      <c r="K29" s="14"/>
      <c r="L29" s="52"/>
      <c r="M29" s="52"/>
      <c r="N29" s="52"/>
      <c r="O29" s="52"/>
      <c r="P29" s="120"/>
      <c r="Q29" s="120"/>
      <c r="R29" s="120"/>
      <c r="S29" s="120"/>
      <c r="T29" s="120"/>
      <c r="U29" s="120"/>
      <c r="V29" s="120"/>
      <c r="W29" s="121"/>
    </row>
    <row r="30" spans="2:23" ht="26.25" customHeight="1">
      <c r="B30" s="49"/>
      <c r="C30" s="51" t="str">
        <f>+COSTOS!B31</f>
        <v>□ Inversiones en Intangibles</v>
      </c>
      <c r="D30" s="118">
        <f>+COSTOS!E42</f>
        <v>0</v>
      </c>
      <c r="E30" s="118"/>
      <c r="F30" s="119" t="str">
        <f>+COSTOS!F22</f>
        <v xml:space="preserve">Comisión transacción pasarela </v>
      </c>
      <c r="G30" s="119"/>
      <c r="H30" s="119"/>
      <c r="I30" s="97">
        <f>+COSTOS!E22</f>
        <v>0</v>
      </c>
      <c r="J30" s="10"/>
      <c r="K30" s="49" t="str">
        <f>+INGRESOS!D15</f>
        <v>1.</v>
      </c>
      <c r="L30" s="66">
        <f>+INGRESOS!O27</f>
        <v>0</v>
      </c>
      <c r="M30" s="66"/>
      <c r="N30" s="66"/>
      <c r="O30" s="114" t="str">
        <f>+INGRESOS!E21</f>
        <v>Ejemplo - de contado</v>
      </c>
      <c r="P30" s="114"/>
      <c r="Q30" s="114"/>
      <c r="R30" s="114"/>
      <c r="S30" s="114"/>
      <c r="T30" s="114"/>
      <c r="U30" s="110"/>
      <c r="V30" s="15"/>
      <c r="W30" s="10"/>
    </row>
    <row r="31" spans="2:23">
      <c r="B31" s="49"/>
      <c r="C31" s="51" t="str">
        <f>+COSTOS!B45</f>
        <v>□ Inversiones en Activos</v>
      </c>
      <c r="D31" s="118">
        <f>+COSTOS!E49</f>
        <v>0</v>
      </c>
      <c r="E31" s="118"/>
      <c r="F31" s="119" t="str">
        <f>+COSTOS!F23</f>
        <v>Comisión marketing por ventas</v>
      </c>
      <c r="G31" s="119"/>
      <c r="H31" s="119"/>
      <c r="I31" s="84">
        <f>+COSTOS!E23</f>
        <v>0</v>
      </c>
      <c r="J31" s="10"/>
      <c r="K31" s="49" t="str">
        <f>+INGRESOS!D16</f>
        <v>2.</v>
      </c>
      <c r="L31" s="66">
        <f>+INGRESOS!O42</f>
        <v>0</v>
      </c>
      <c r="M31" s="15"/>
      <c r="N31" s="15"/>
      <c r="O31" s="115" t="str">
        <f>+INGRESOS!E22</f>
        <v>Ejemplo - por uso</v>
      </c>
      <c r="P31" s="115"/>
      <c r="Q31" s="115"/>
      <c r="R31" s="115"/>
      <c r="S31" s="115"/>
      <c r="T31" s="115"/>
      <c r="U31" s="15"/>
      <c r="V31" s="15"/>
      <c r="W31" s="10"/>
    </row>
    <row r="32" spans="2:23" ht="30" customHeight="1">
      <c r="B32" s="49"/>
      <c r="C32" s="51" t="str">
        <f>+COSTOS!B52</f>
        <v>□ Costos Fijos Gastos Admon</v>
      </c>
      <c r="D32" s="118">
        <f>+COSTOS!E61</f>
        <v>0</v>
      </c>
      <c r="E32" s="118"/>
      <c r="F32" s="119" t="str">
        <f>+COSTOS!F24</f>
        <v>Comisión gerente por ventas</v>
      </c>
      <c r="G32" s="119"/>
      <c r="H32" s="119"/>
      <c r="I32" s="84">
        <f>+COSTOS!E24</f>
        <v>0</v>
      </c>
      <c r="J32" s="10"/>
      <c r="K32" s="49" t="str">
        <f>+INGRESOS!D17</f>
        <v>3.</v>
      </c>
      <c r="L32" s="66">
        <f>+INGRESOS!O66</f>
        <v>0</v>
      </c>
      <c r="M32" s="15"/>
      <c r="N32" s="15"/>
      <c r="O32" s="115" t="str">
        <f>+INGRESOS!E23</f>
        <v>Ejemplo - por horas</v>
      </c>
      <c r="P32" s="115"/>
      <c r="Q32" s="115"/>
      <c r="R32" s="115"/>
      <c r="S32" s="115"/>
      <c r="T32" s="115"/>
      <c r="U32" s="15"/>
      <c r="V32" s="15"/>
      <c r="W32" s="10"/>
    </row>
    <row r="33" spans="2:23" ht="24" customHeight="1" thickBot="1">
      <c r="B33" s="50"/>
      <c r="C33" s="30"/>
      <c r="D33" s="30"/>
      <c r="E33" s="30"/>
      <c r="F33" s="113" t="str">
        <f>+COSTOS!F25</f>
        <v>Comisión Partner por ventas</v>
      </c>
      <c r="G33" s="113"/>
      <c r="H33" s="113"/>
      <c r="I33" s="104">
        <f>+COSTOS!E25</f>
        <v>0</v>
      </c>
      <c r="J33" s="27"/>
      <c r="K33" s="5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27"/>
    </row>
    <row r="35" spans="2:23">
      <c r="B35" s="13"/>
    </row>
    <row r="36" spans="2:23">
      <c r="B36" s="33"/>
    </row>
    <row r="37" spans="2:23">
      <c r="B37" s="33"/>
    </row>
    <row r="38" spans="2:23">
      <c r="B38" s="33"/>
    </row>
    <row r="39" spans="2:23">
      <c r="B39" s="33"/>
    </row>
    <row r="40" spans="2:23">
      <c r="B40" s="33"/>
    </row>
    <row r="41" spans="2:23">
      <c r="B41" s="33"/>
    </row>
  </sheetData>
  <sheetProtection algorithmName="SHA-512" hashValue="3QItjOygQYtMeZXuUvV5iIZgN7fbyPo324GFICDbcQSUSnW7VCcrMTQnxI9+YaSFSk1QHsTE6IrZxt7mBycR6Q==" saltValue="0QfMNnX6oPUNSHI6Xy/Uow==" spinCount="100000" sheet="1" objects="1" scenarios="1"/>
  <mergeCells count="48">
    <mergeCell ref="D12:F12"/>
    <mergeCell ref="H13:K14"/>
    <mergeCell ref="D15:G16"/>
    <mergeCell ref="B4:W4"/>
    <mergeCell ref="B6:C6"/>
    <mergeCell ref="D6:H6"/>
    <mergeCell ref="J6:L6"/>
    <mergeCell ref="M6:P6"/>
    <mergeCell ref="R6:T6"/>
    <mergeCell ref="U6:W6"/>
    <mergeCell ref="B13:C13"/>
    <mergeCell ref="B16:C16"/>
    <mergeCell ref="D22:G22"/>
    <mergeCell ref="D13:G13"/>
    <mergeCell ref="D14:G14"/>
    <mergeCell ref="P21:U22"/>
    <mergeCell ref="L19:M19"/>
    <mergeCell ref="L20:O20"/>
    <mergeCell ref="L22:O22"/>
    <mergeCell ref="H18:K20"/>
    <mergeCell ref="P17:U18"/>
    <mergeCell ref="P19:U20"/>
    <mergeCell ref="P15:W16"/>
    <mergeCell ref="L13:O13"/>
    <mergeCell ref="B18:C18"/>
    <mergeCell ref="B20:C20"/>
    <mergeCell ref="L21:O21"/>
    <mergeCell ref="B14:C15"/>
    <mergeCell ref="L16:O16"/>
    <mergeCell ref="L14:O14"/>
    <mergeCell ref="D19:G19"/>
    <mergeCell ref="D20:G20"/>
    <mergeCell ref="L15:O15"/>
    <mergeCell ref="D21:G21"/>
    <mergeCell ref="F33:H33"/>
    <mergeCell ref="O30:T30"/>
    <mergeCell ref="O31:T31"/>
    <mergeCell ref="O32:T32"/>
    <mergeCell ref="D23:F23"/>
    <mergeCell ref="D30:E30"/>
    <mergeCell ref="D31:E31"/>
    <mergeCell ref="D32:E32"/>
    <mergeCell ref="F29:H29"/>
    <mergeCell ref="F30:H30"/>
    <mergeCell ref="F31:H31"/>
    <mergeCell ref="F32:H32"/>
    <mergeCell ref="P29:W29"/>
    <mergeCell ref="D24:G24"/>
  </mergeCells>
  <printOptions horizontalCentered="1" verticalCentered="1"/>
  <pageMargins left="0.25" right="0.25" top="0.75" bottom="0.75" header="0.3" footer="0.3"/>
  <pageSetup scale="43" orientation="landscape" r:id="rId1"/>
  <headerFooter>
    <oddHeader>&amp;L&amp;G&amp;C&amp;"-,Negrita"Elaborado por: &amp;"-,Normal"Carmen Eugenia Quintero&amp;RVersión: 1.0 &amp;D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B4C42-035E-4540-96A0-A4E4DCB643CF}">
  <dimension ref="B3:K61"/>
  <sheetViews>
    <sheetView showGridLines="0" zoomScaleNormal="100" workbookViewId="0">
      <selection activeCell="E4" sqref="E4"/>
    </sheetView>
  </sheetViews>
  <sheetFormatPr defaultColWidth="11.42578125" defaultRowHeight="15"/>
  <cols>
    <col min="2" max="2" width="13" customWidth="1"/>
    <col min="3" max="3" width="18.140625" customWidth="1"/>
    <col min="4" max="4" width="2.7109375" bestFit="1" customWidth="1"/>
    <col min="5" max="5" width="22.28515625" customWidth="1"/>
    <col min="6" max="6" width="34.140625" customWidth="1"/>
    <col min="7" max="7" width="6.85546875" bestFit="1" customWidth="1"/>
    <col min="8" max="8" width="15.140625" bestFit="1" customWidth="1"/>
  </cols>
  <sheetData>
    <row r="3" spans="2:11" ht="15.75">
      <c r="H3" s="34" t="s">
        <v>19</v>
      </c>
      <c r="I3" s="34"/>
      <c r="J3" s="34"/>
      <c r="K3" s="86"/>
    </row>
    <row r="6" spans="2:11">
      <c r="H6" s="53" t="s">
        <v>73</v>
      </c>
    </row>
    <row r="7" spans="2:11">
      <c r="H7" s="54" t="s">
        <v>96</v>
      </c>
    </row>
    <row r="8" spans="2:11" ht="18.75">
      <c r="B8" s="38" t="s">
        <v>97</v>
      </c>
    </row>
    <row r="10" spans="2:11" ht="15.75">
      <c r="B10" s="37" t="s">
        <v>98</v>
      </c>
    </row>
    <row r="11" spans="2:11" ht="15.75">
      <c r="B11" s="37" t="s">
        <v>99</v>
      </c>
    </row>
    <row r="12" spans="2:11" ht="15.75">
      <c r="B12" s="37"/>
    </row>
    <row r="15" spans="2:11" ht="15.75">
      <c r="B15" s="42" t="s">
        <v>36</v>
      </c>
      <c r="C15" s="34"/>
      <c r="D15" s="64" t="s">
        <v>24</v>
      </c>
      <c r="E15" s="101" t="str">
        <f>+'PROPUESTA DE VALOR'!E14</f>
        <v>Ejemplo Cursos</v>
      </c>
      <c r="F15" s="101"/>
      <c r="J15" s="42"/>
      <c r="K15" s="35"/>
    </row>
    <row r="16" spans="2:11" ht="15.75">
      <c r="B16" s="42"/>
      <c r="C16" s="34"/>
      <c r="D16" s="64" t="s">
        <v>26</v>
      </c>
      <c r="E16" s="101" t="str">
        <f>+'PROPUESTA DE VALOR'!E15</f>
        <v>Ejemplo Herramientas</v>
      </c>
      <c r="F16" s="102"/>
      <c r="K16" s="35"/>
    </row>
    <row r="17" spans="2:11" ht="15.75">
      <c r="B17" s="42"/>
      <c r="C17" s="34"/>
      <c r="D17" s="64" t="s">
        <v>27</v>
      </c>
      <c r="E17" s="101" t="str">
        <f>+'PROPUESTA DE VALOR'!E16</f>
        <v xml:space="preserve">Ejemplo Consultorías </v>
      </c>
      <c r="F17" s="102"/>
      <c r="K17" s="35"/>
    </row>
    <row r="19" spans="2:11">
      <c r="G19" s="55"/>
      <c r="H19" s="55"/>
    </row>
    <row r="20" spans="2:11">
      <c r="E20" s="103" t="s">
        <v>100</v>
      </c>
      <c r="F20" s="103" t="s">
        <v>101</v>
      </c>
      <c r="G20" s="55"/>
      <c r="H20" s="55"/>
    </row>
    <row r="21" spans="2:11" ht="15.75">
      <c r="B21" s="42" t="s">
        <v>102</v>
      </c>
      <c r="D21" t="s">
        <v>103</v>
      </c>
      <c r="E21" s="98"/>
      <c r="F21" s="96" t="s">
        <v>104</v>
      </c>
    </row>
    <row r="22" spans="2:11">
      <c r="D22" t="s">
        <v>105</v>
      </c>
      <c r="E22" s="88"/>
      <c r="F22" s="96" t="s">
        <v>106</v>
      </c>
    </row>
    <row r="23" spans="2:11">
      <c r="D23" t="s">
        <v>107</v>
      </c>
      <c r="E23" s="88"/>
      <c r="F23" s="96" t="s">
        <v>108</v>
      </c>
    </row>
    <row r="24" spans="2:11">
      <c r="D24" t="s">
        <v>109</v>
      </c>
      <c r="E24" s="88"/>
      <c r="F24" s="96" t="s">
        <v>110</v>
      </c>
    </row>
    <row r="25" spans="2:11">
      <c r="D25" t="s">
        <v>111</v>
      </c>
      <c r="E25" s="88"/>
      <c r="F25" s="96" t="s">
        <v>112</v>
      </c>
    </row>
    <row r="26" spans="2:11">
      <c r="D26" t="s">
        <v>113</v>
      </c>
      <c r="E26" s="89"/>
      <c r="F26" s="96" t="s">
        <v>114</v>
      </c>
      <c r="G26" s="56"/>
      <c r="H26" s="56"/>
    </row>
    <row r="27" spans="2:11">
      <c r="D27" t="s">
        <v>115</v>
      </c>
      <c r="E27" s="89"/>
      <c r="F27" s="96" t="s">
        <v>116</v>
      </c>
      <c r="G27" s="56"/>
      <c r="H27" s="56"/>
    </row>
    <row r="30" spans="2:11">
      <c r="E30" s="103" t="s">
        <v>100</v>
      </c>
      <c r="F30" s="103" t="s">
        <v>101</v>
      </c>
    </row>
    <row r="31" spans="2:11" ht="15.75">
      <c r="B31" s="42" t="s">
        <v>117</v>
      </c>
      <c r="D31" s="35" t="s">
        <v>24</v>
      </c>
      <c r="E31" s="90"/>
      <c r="F31" s="96" t="s">
        <v>118</v>
      </c>
    </row>
    <row r="32" spans="2:11" ht="15.75">
      <c r="D32" s="35" t="s">
        <v>26</v>
      </c>
      <c r="E32" s="90"/>
      <c r="F32" s="96" t="s">
        <v>119</v>
      </c>
    </row>
    <row r="33" spans="2:6" ht="15.75">
      <c r="D33" s="35" t="s">
        <v>27</v>
      </c>
      <c r="E33" s="90"/>
      <c r="F33" s="96" t="s">
        <v>120</v>
      </c>
    </row>
    <row r="34" spans="2:6" ht="15.75">
      <c r="D34" s="35" t="s">
        <v>29</v>
      </c>
      <c r="E34" s="90"/>
      <c r="F34" s="96" t="s">
        <v>121</v>
      </c>
    </row>
    <row r="35" spans="2:6" ht="15.75">
      <c r="D35" s="35" t="s">
        <v>44</v>
      </c>
      <c r="E35" s="90"/>
      <c r="F35" s="96" t="s">
        <v>122</v>
      </c>
    </row>
    <row r="36" spans="2:6" ht="15.75">
      <c r="D36" s="35" t="s">
        <v>123</v>
      </c>
      <c r="E36" s="90"/>
      <c r="F36" s="96" t="s">
        <v>124</v>
      </c>
    </row>
    <row r="37" spans="2:6" ht="15.75">
      <c r="D37" s="35" t="s">
        <v>125</v>
      </c>
      <c r="E37" s="90"/>
      <c r="F37" s="96" t="s">
        <v>126</v>
      </c>
    </row>
    <row r="38" spans="2:6" ht="15.75">
      <c r="D38" s="35" t="s">
        <v>127</v>
      </c>
      <c r="E38" s="90"/>
      <c r="F38" s="96" t="s">
        <v>128</v>
      </c>
    </row>
    <row r="39" spans="2:6" ht="15.75">
      <c r="D39" s="35" t="s">
        <v>129</v>
      </c>
      <c r="E39" s="90"/>
      <c r="F39" s="96" t="s">
        <v>130</v>
      </c>
    </row>
    <row r="40" spans="2:6" ht="15.75">
      <c r="D40" s="35" t="s">
        <v>131</v>
      </c>
      <c r="E40" s="90"/>
      <c r="F40" s="96" t="s">
        <v>132</v>
      </c>
    </row>
    <row r="41" spans="2:6" ht="16.5" thickBot="1">
      <c r="D41" s="35" t="s">
        <v>133</v>
      </c>
      <c r="E41" s="91"/>
      <c r="F41" s="96" t="s">
        <v>134</v>
      </c>
    </row>
    <row r="42" spans="2:6" ht="15.75" thickBot="1">
      <c r="E42" s="92">
        <f>SUM(E31:E41)</f>
        <v>0</v>
      </c>
      <c r="F42" s="53" t="s">
        <v>135</v>
      </c>
    </row>
    <row r="44" spans="2:6">
      <c r="E44" s="103" t="s">
        <v>100</v>
      </c>
      <c r="F44" s="103" t="s">
        <v>101</v>
      </c>
    </row>
    <row r="45" spans="2:6" ht="15.75">
      <c r="B45" s="42" t="s">
        <v>136</v>
      </c>
      <c r="D45" s="35" t="s">
        <v>24</v>
      </c>
      <c r="E45" s="90"/>
      <c r="F45" s="96" t="s">
        <v>137</v>
      </c>
    </row>
    <row r="46" spans="2:6" ht="15.75">
      <c r="D46" s="35" t="s">
        <v>26</v>
      </c>
      <c r="E46" s="90"/>
      <c r="F46" s="96" t="s">
        <v>138</v>
      </c>
    </row>
    <row r="47" spans="2:6" ht="15.75">
      <c r="D47" s="35" t="s">
        <v>27</v>
      </c>
      <c r="E47" s="90"/>
      <c r="F47" s="96" t="s">
        <v>139</v>
      </c>
    </row>
    <row r="48" spans="2:6" ht="16.5" thickBot="1">
      <c r="D48" s="35" t="s">
        <v>29</v>
      </c>
      <c r="E48" s="91"/>
      <c r="F48" s="96" t="s">
        <v>140</v>
      </c>
    </row>
    <row r="49" spans="2:6" ht="15.75" thickBot="1">
      <c r="E49" s="92">
        <f>SUM(E45:E48)</f>
        <v>0</v>
      </c>
      <c r="F49" s="53" t="s">
        <v>135</v>
      </c>
    </row>
    <row r="51" spans="2:6">
      <c r="E51" s="103" t="s">
        <v>100</v>
      </c>
      <c r="F51" s="103" t="s">
        <v>101</v>
      </c>
    </row>
    <row r="52" spans="2:6" ht="15.75">
      <c r="B52" s="42" t="s">
        <v>141</v>
      </c>
      <c r="D52" s="35" t="s">
        <v>24</v>
      </c>
      <c r="E52" s="90"/>
      <c r="F52" t="s">
        <v>142</v>
      </c>
    </row>
    <row r="53" spans="2:6" ht="15.75">
      <c r="D53" s="35" t="s">
        <v>26</v>
      </c>
      <c r="E53" s="90"/>
      <c r="F53" t="s">
        <v>143</v>
      </c>
    </row>
    <row r="54" spans="2:6" ht="15.75">
      <c r="D54" s="35" t="s">
        <v>27</v>
      </c>
      <c r="E54" s="90"/>
      <c r="F54" t="s">
        <v>144</v>
      </c>
    </row>
    <row r="55" spans="2:6" ht="15.75">
      <c r="D55" s="35" t="s">
        <v>29</v>
      </c>
      <c r="E55" s="90"/>
      <c r="F55" t="s">
        <v>145</v>
      </c>
    </row>
    <row r="56" spans="2:6" ht="15.75">
      <c r="D56" s="35" t="s">
        <v>44</v>
      </c>
      <c r="E56" s="90"/>
      <c r="F56" t="s">
        <v>146</v>
      </c>
    </row>
    <row r="57" spans="2:6" ht="15.75">
      <c r="D57" s="35" t="s">
        <v>123</v>
      </c>
      <c r="E57" s="90"/>
      <c r="F57" t="s">
        <v>147</v>
      </c>
    </row>
    <row r="58" spans="2:6" ht="15.75">
      <c r="D58" s="35" t="s">
        <v>125</v>
      </c>
      <c r="E58" s="90"/>
      <c r="F58" t="s">
        <v>148</v>
      </c>
    </row>
    <row r="59" spans="2:6" ht="15.75">
      <c r="D59" s="35" t="s">
        <v>127</v>
      </c>
      <c r="E59" s="90"/>
      <c r="F59" t="s">
        <v>149</v>
      </c>
    </row>
    <row r="60" spans="2:6" ht="16.5" thickBot="1">
      <c r="D60" s="35" t="s">
        <v>129</v>
      </c>
      <c r="E60" s="91"/>
      <c r="F60" t="s">
        <v>150</v>
      </c>
    </row>
    <row r="61" spans="2:6" ht="15.75" thickBot="1">
      <c r="E61" s="92">
        <f>SUM(E52:E60)</f>
        <v>0</v>
      </c>
      <c r="F61" s="53" t="s">
        <v>135</v>
      </c>
    </row>
  </sheetData>
  <phoneticPr fontId="18" type="noConversion"/>
  <hyperlinks>
    <hyperlink ref="H7" r:id="rId1" xr:uid="{52BC963D-BF3A-45D8-84D7-869AF5D6F96B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07674-4FDE-4A1F-90A3-3C2EE7703FE1}">
  <dimension ref="B5:O66"/>
  <sheetViews>
    <sheetView showGridLines="0" zoomScale="80" zoomScaleNormal="80" workbookViewId="0">
      <selection activeCell="H25" sqref="H25"/>
    </sheetView>
  </sheetViews>
  <sheetFormatPr defaultColWidth="11.42578125" defaultRowHeight="15"/>
  <cols>
    <col min="1" max="1" width="5.5703125" customWidth="1"/>
    <col min="2" max="2" width="15.28515625" customWidth="1"/>
    <col min="3" max="3" width="13.140625" customWidth="1"/>
    <col min="4" max="4" width="2.7109375" bestFit="1" customWidth="1"/>
    <col min="5" max="5" width="28.5703125" customWidth="1"/>
    <col min="6" max="6" width="17.85546875" customWidth="1"/>
    <col min="7" max="7" width="15" customWidth="1"/>
    <col min="8" max="8" width="26.7109375" bestFit="1" customWidth="1"/>
    <col min="9" max="9" width="4.85546875" customWidth="1"/>
    <col min="10" max="10" width="14.85546875" bestFit="1" customWidth="1"/>
    <col min="11" max="11" width="30.140625" bestFit="1" customWidth="1"/>
    <col min="12" max="12" width="4.7109375" bestFit="1" customWidth="1"/>
    <col min="14" max="14" width="23.7109375" bestFit="1" customWidth="1"/>
  </cols>
  <sheetData>
    <row r="5" spans="2:15" ht="15.75">
      <c r="J5" s="34" t="s">
        <v>19</v>
      </c>
      <c r="K5" s="34"/>
      <c r="L5" s="34"/>
      <c r="M5" s="86"/>
    </row>
    <row r="7" spans="2:15" ht="18.75">
      <c r="B7" s="38" t="s">
        <v>151</v>
      </c>
    </row>
    <row r="8" spans="2:15">
      <c r="G8" s="53" t="s">
        <v>73</v>
      </c>
    </row>
    <row r="9" spans="2:15" ht="15.75">
      <c r="B9" s="37" t="s">
        <v>152</v>
      </c>
      <c r="G9" s="47" t="s">
        <v>153</v>
      </c>
    </row>
    <row r="10" spans="2:15" ht="15.75">
      <c r="B10" s="37" t="s">
        <v>99</v>
      </c>
      <c r="G10" s="47" t="s">
        <v>154</v>
      </c>
    </row>
    <row r="11" spans="2:15" ht="15.75">
      <c r="B11" s="37" t="s">
        <v>155</v>
      </c>
    </row>
    <row r="12" spans="2:15" ht="15.75">
      <c r="B12" s="37" t="s">
        <v>156</v>
      </c>
      <c r="G12" s="47" t="s">
        <v>157</v>
      </c>
    </row>
    <row r="14" spans="2:15">
      <c r="J14" s="191" t="s">
        <v>158</v>
      </c>
      <c r="K14" s="191"/>
      <c r="L14" s="191"/>
      <c r="M14" s="191"/>
    </row>
    <row r="15" spans="2:15" ht="15.75">
      <c r="B15" s="42" t="s">
        <v>36</v>
      </c>
      <c r="C15" s="34"/>
      <c r="D15" s="35" t="s">
        <v>24</v>
      </c>
      <c r="E15" s="171" t="str">
        <f>+COSTOS!E15</f>
        <v>Ejemplo Cursos</v>
      </c>
      <c r="F15" s="171"/>
      <c r="G15" s="171"/>
      <c r="H15" s="108" t="s">
        <v>159</v>
      </c>
      <c r="I15" s="35" t="s">
        <v>160</v>
      </c>
      <c r="J15" s="65"/>
      <c r="K15" s="108" t="s">
        <v>161</v>
      </c>
      <c r="L15" s="35" t="s">
        <v>160</v>
      </c>
      <c r="M15" s="87"/>
      <c r="N15" s="47" t="s">
        <v>162</v>
      </c>
      <c r="O15" s="105">
        <f>+J15*M15</f>
        <v>0</v>
      </c>
    </row>
    <row r="16" spans="2:15" ht="15.75">
      <c r="B16" s="42"/>
      <c r="C16" s="34"/>
      <c r="D16" s="35" t="s">
        <v>26</v>
      </c>
      <c r="E16" s="171" t="str">
        <f>+COSTOS!E16</f>
        <v>Ejemplo Herramientas</v>
      </c>
      <c r="F16" s="171"/>
      <c r="G16" s="171"/>
      <c r="I16" s="35" t="s">
        <v>163</v>
      </c>
      <c r="J16" s="65"/>
      <c r="L16" s="35" t="s">
        <v>163</v>
      </c>
      <c r="M16" s="87"/>
      <c r="O16" s="106">
        <f t="shared" ref="O16:O25" si="0">+J16*M16</f>
        <v>0</v>
      </c>
    </row>
    <row r="17" spans="2:15" ht="15.75">
      <c r="B17" s="42"/>
      <c r="C17" s="34"/>
      <c r="D17" s="35" t="s">
        <v>27</v>
      </c>
      <c r="E17" s="171" t="str">
        <f>+COSTOS!E17</f>
        <v xml:space="preserve">Ejemplo Consultorías </v>
      </c>
      <c r="F17" s="171"/>
      <c r="G17" s="171"/>
      <c r="I17" s="35" t="s">
        <v>164</v>
      </c>
      <c r="J17" s="65"/>
      <c r="L17" s="35" t="s">
        <v>164</v>
      </c>
      <c r="M17" s="87"/>
      <c r="O17" s="106">
        <f t="shared" si="0"/>
        <v>0</v>
      </c>
    </row>
    <row r="18" spans="2:15" ht="15.75">
      <c r="B18" s="42"/>
      <c r="C18" s="34"/>
      <c r="D18" s="35"/>
      <c r="E18" s="107"/>
      <c r="F18" s="107"/>
      <c r="G18" s="107"/>
      <c r="I18" s="35" t="s">
        <v>160</v>
      </c>
      <c r="J18" s="65"/>
      <c r="L18" s="35" t="s">
        <v>160</v>
      </c>
      <c r="M18" s="87"/>
      <c r="O18" s="106">
        <f t="shared" si="0"/>
        <v>0</v>
      </c>
    </row>
    <row r="19" spans="2:15" ht="15.75">
      <c r="B19" s="42"/>
      <c r="C19" s="34"/>
      <c r="D19" s="35"/>
      <c r="E19" s="107"/>
      <c r="F19" s="107"/>
      <c r="G19" s="107"/>
      <c r="I19" s="35" t="s">
        <v>165</v>
      </c>
      <c r="J19" s="65"/>
      <c r="L19" s="35" t="s">
        <v>165</v>
      </c>
      <c r="M19" s="87"/>
      <c r="O19" s="106">
        <f t="shared" si="0"/>
        <v>0</v>
      </c>
    </row>
    <row r="20" spans="2:15" ht="15.75">
      <c r="B20" s="42"/>
      <c r="C20" s="34"/>
      <c r="D20" s="35"/>
      <c r="E20" s="107"/>
      <c r="F20" s="107"/>
      <c r="G20" s="107"/>
      <c r="I20" s="35" t="s">
        <v>166</v>
      </c>
      <c r="J20" s="65"/>
      <c r="L20" s="35" t="s">
        <v>166</v>
      </c>
      <c r="M20" s="87"/>
      <c r="O20" s="106">
        <f t="shared" si="0"/>
        <v>0</v>
      </c>
    </row>
    <row r="21" spans="2:15" ht="15.75">
      <c r="B21" s="42" t="s">
        <v>167</v>
      </c>
      <c r="D21" t="s">
        <v>168</v>
      </c>
      <c r="E21" s="192" t="s">
        <v>169</v>
      </c>
      <c r="F21" s="192"/>
      <c r="G21" s="107"/>
      <c r="I21" s="35" t="s">
        <v>160</v>
      </c>
      <c r="J21" s="65"/>
      <c r="L21" s="35" t="s">
        <v>160</v>
      </c>
      <c r="M21" s="87"/>
      <c r="O21" s="106">
        <f t="shared" si="0"/>
        <v>0</v>
      </c>
    </row>
    <row r="22" spans="2:15" ht="15.75">
      <c r="B22" s="42"/>
      <c r="D22" t="s">
        <v>170</v>
      </c>
      <c r="E22" s="192" t="s">
        <v>171</v>
      </c>
      <c r="F22" s="192"/>
      <c r="G22" s="107"/>
      <c r="I22" s="35" t="s">
        <v>172</v>
      </c>
      <c r="J22" s="65"/>
      <c r="L22" s="35" t="s">
        <v>172</v>
      </c>
      <c r="M22" s="87"/>
      <c r="O22" s="106">
        <f t="shared" si="0"/>
        <v>0</v>
      </c>
    </row>
    <row r="23" spans="2:15" ht="15.75">
      <c r="B23" s="42"/>
      <c r="D23" t="s">
        <v>173</v>
      </c>
      <c r="E23" s="192" t="s">
        <v>174</v>
      </c>
      <c r="F23" s="192"/>
      <c r="G23" s="107"/>
      <c r="I23" s="35" t="s">
        <v>175</v>
      </c>
      <c r="J23" s="65"/>
      <c r="L23" s="35" t="s">
        <v>175</v>
      </c>
      <c r="M23" s="87"/>
      <c r="O23" s="106">
        <f t="shared" si="0"/>
        <v>0</v>
      </c>
    </row>
    <row r="24" spans="2:15" ht="15.75">
      <c r="B24" s="42"/>
      <c r="C24" s="34"/>
      <c r="D24" s="35"/>
      <c r="E24" s="107"/>
      <c r="F24" s="107"/>
      <c r="G24" s="107"/>
      <c r="I24" s="35" t="s">
        <v>160</v>
      </c>
      <c r="J24" s="65"/>
      <c r="L24" s="35" t="s">
        <v>160</v>
      </c>
      <c r="M24" s="87"/>
      <c r="O24" s="106">
        <f t="shared" si="0"/>
        <v>0</v>
      </c>
    </row>
    <row r="25" spans="2:15" ht="15.75">
      <c r="B25" s="42"/>
      <c r="C25" s="34"/>
      <c r="D25" s="35"/>
      <c r="E25" s="107"/>
      <c r="F25" s="107"/>
      <c r="G25" s="107"/>
      <c r="I25" s="35" t="s">
        <v>176</v>
      </c>
      <c r="J25" s="65"/>
      <c r="L25" s="35" t="s">
        <v>176</v>
      </c>
      <c r="M25" s="87"/>
      <c r="O25" s="106">
        <f t="shared" si="0"/>
        <v>0</v>
      </c>
    </row>
    <row r="26" spans="2:15" ht="16.5" thickBot="1">
      <c r="B26" s="42"/>
      <c r="C26" s="34"/>
      <c r="D26" s="35"/>
      <c r="E26" s="107"/>
      <c r="F26" s="107"/>
      <c r="G26" s="107"/>
      <c r="I26" s="35" t="s">
        <v>177</v>
      </c>
      <c r="J26" s="65"/>
      <c r="L26" s="35" t="s">
        <v>177</v>
      </c>
      <c r="M26" s="87"/>
      <c r="O26" s="109">
        <f>+J17*M17</f>
        <v>0</v>
      </c>
    </row>
    <row r="27" spans="2:15" ht="15.75" thickBot="1">
      <c r="N27" s="53" t="s">
        <v>178</v>
      </c>
      <c r="O27" s="111">
        <f>SUM(O15:O26)</f>
        <v>0</v>
      </c>
    </row>
    <row r="28" spans="2:15">
      <c r="J28" s="191" t="s">
        <v>179</v>
      </c>
      <c r="K28" s="191"/>
      <c r="L28" s="191"/>
      <c r="M28" s="191"/>
    </row>
    <row r="29" spans="2:15" ht="15.75">
      <c r="I29" s="34" t="s">
        <v>180</v>
      </c>
      <c r="J29" s="65"/>
      <c r="L29" s="34" t="s">
        <v>180</v>
      </c>
      <c r="M29" s="87"/>
      <c r="O29" s="105">
        <f>+J29*M29</f>
        <v>0</v>
      </c>
    </row>
    <row r="30" spans="2:15" ht="15.75">
      <c r="I30" s="34" t="s">
        <v>181</v>
      </c>
      <c r="J30" s="65"/>
      <c r="L30" s="34" t="s">
        <v>181</v>
      </c>
      <c r="M30" s="87"/>
      <c r="O30" s="105">
        <f>+J30*M30</f>
        <v>0</v>
      </c>
    </row>
    <row r="31" spans="2:15" ht="15.75">
      <c r="I31" s="34" t="s">
        <v>182</v>
      </c>
      <c r="J31" s="65"/>
      <c r="L31" s="34" t="s">
        <v>182</v>
      </c>
      <c r="M31" s="87"/>
      <c r="O31" s="106">
        <f t="shared" ref="O31:O41" si="1">+J31*M31</f>
        <v>0</v>
      </c>
    </row>
    <row r="32" spans="2:15" ht="15.75">
      <c r="I32" s="34" t="s">
        <v>183</v>
      </c>
      <c r="J32" s="65"/>
      <c r="L32" s="34" t="s">
        <v>183</v>
      </c>
      <c r="M32" s="87"/>
      <c r="O32" s="106">
        <f t="shared" si="1"/>
        <v>0</v>
      </c>
    </row>
    <row r="33" spans="9:15" ht="15.75">
      <c r="I33" s="34" t="s">
        <v>184</v>
      </c>
      <c r="J33" s="65"/>
      <c r="L33" s="34" t="s">
        <v>184</v>
      </c>
      <c r="M33" s="87"/>
      <c r="O33" s="106">
        <f t="shared" si="1"/>
        <v>0</v>
      </c>
    </row>
    <row r="34" spans="9:15" ht="16.5" thickBot="1">
      <c r="I34" s="34" t="s">
        <v>185</v>
      </c>
      <c r="J34" s="65"/>
      <c r="L34" s="34" t="s">
        <v>185</v>
      </c>
      <c r="M34" s="87"/>
      <c r="O34" s="106">
        <f t="shared" si="1"/>
        <v>0</v>
      </c>
    </row>
    <row r="35" spans="9:15" ht="15.75" hidden="1">
      <c r="I35" s="34" t="s">
        <v>186</v>
      </c>
      <c r="J35" s="65"/>
      <c r="L35" s="34" t="s">
        <v>186</v>
      </c>
      <c r="M35" s="87"/>
      <c r="O35" s="106">
        <f t="shared" si="1"/>
        <v>0</v>
      </c>
    </row>
    <row r="36" spans="9:15" ht="15.75" hidden="1">
      <c r="I36" s="34" t="s">
        <v>187</v>
      </c>
      <c r="J36" s="65"/>
      <c r="L36" s="34" t="s">
        <v>187</v>
      </c>
      <c r="M36" s="87"/>
      <c r="O36" s="106">
        <f t="shared" si="1"/>
        <v>0</v>
      </c>
    </row>
    <row r="37" spans="9:15" ht="15.75" hidden="1">
      <c r="I37" s="34" t="s">
        <v>188</v>
      </c>
      <c r="J37" s="65"/>
      <c r="L37" s="34" t="s">
        <v>188</v>
      </c>
      <c r="M37" s="87"/>
      <c r="O37" s="106">
        <f t="shared" si="1"/>
        <v>0</v>
      </c>
    </row>
    <row r="38" spans="9:15" ht="15.75" hidden="1">
      <c r="I38" s="34" t="s">
        <v>189</v>
      </c>
      <c r="J38" s="65"/>
      <c r="L38" s="34" t="s">
        <v>189</v>
      </c>
      <c r="M38" s="87"/>
      <c r="O38" s="106">
        <f t="shared" si="1"/>
        <v>0</v>
      </c>
    </row>
    <row r="39" spans="9:15" ht="15.75" hidden="1">
      <c r="I39" s="34" t="s">
        <v>190</v>
      </c>
      <c r="J39" s="65"/>
      <c r="L39" s="34" t="s">
        <v>190</v>
      </c>
      <c r="M39" s="87"/>
      <c r="O39" s="106">
        <f t="shared" si="1"/>
        <v>0</v>
      </c>
    </row>
    <row r="40" spans="9:15" ht="15.75" hidden="1">
      <c r="I40" s="34" t="s">
        <v>191</v>
      </c>
      <c r="J40" s="65"/>
      <c r="L40" s="34" t="s">
        <v>191</v>
      </c>
      <c r="M40" s="87"/>
      <c r="O40" s="106">
        <f t="shared" si="1"/>
        <v>0</v>
      </c>
    </row>
    <row r="41" spans="9:15" ht="16.5" hidden="1" thickBot="1">
      <c r="I41" s="34" t="s">
        <v>192</v>
      </c>
      <c r="J41" s="65"/>
      <c r="L41" s="34" t="s">
        <v>192</v>
      </c>
      <c r="M41" s="87"/>
      <c r="O41" s="109">
        <f t="shared" si="1"/>
        <v>0</v>
      </c>
    </row>
    <row r="42" spans="9:15" ht="15.75" thickBot="1">
      <c r="N42" s="53" t="s">
        <v>193</v>
      </c>
      <c r="O42" s="111">
        <f>SUM(O30:O41)</f>
        <v>0</v>
      </c>
    </row>
    <row r="43" spans="9:15">
      <c r="J43" s="191" t="s">
        <v>194</v>
      </c>
      <c r="K43" s="191"/>
      <c r="L43" s="191"/>
      <c r="M43" s="191"/>
    </row>
    <row r="44" spans="9:15" ht="15.75">
      <c r="I44" s="34" t="s">
        <v>195</v>
      </c>
      <c r="J44" s="65"/>
      <c r="L44" s="34" t="s">
        <v>180</v>
      </c>
      <c r="M44" s="87"/>
      <c r="O44" s="105">
        <f>+J44*M44</f>
        <v>0</v>
      </c>
    </row>
    <row r="45" spans="9:15" ht="15.75">
      <c r="I45" s="34" t="s">
        <v>196</v>
      </c>
      <c r="J45" s="65"/>
      <c r="L45" s="34" t="s">
        <v>181</v>
      </c>
      <c r="M45" s="87"/>
      <c r="O45" s="105">
        <f>+J45*M45</f>
        <v>0</v>
      </c>
    </row>
    <row r="46" spans="9:15" ht="15.75">
      <c r="I46" s="34" t="s">
        <v>197</v>
      </c>
      <c r="J46" s="65"/>
      <c r="L46" s="34" t="s">
        <v>182</v>
      </c>
      <c r="M46" s="87"/>
      <c r="O46" s="106">
        <f t="shared" ref="O46:O65" si="2">+J46*M46</f>
        <v>0</v>
      </c>
    </row>
    <row r="47" spans="9:15" ht="15.75">
      <c r="I47" s="34" t="s">
        <v>198</v>
      </c>
      <c r="J47" s="65"/>
      <c r="L47" s="34" t="s">
        <v>183</v>
      </c>
      <c r="M47" s="87"/>
      <c r="O47" s="106">
        <f t="shared" si="2"/>
        <v>0</v>
      </c>
    </row>
    <row r="48" spans="9:15" ht="15.75">
      <c r="I48" s="34" t="s">
        <v>199</v>
      </c>
      <c r="J48" s="65"/>
      <c r="L48" s="34" t="s">
        <v>184</v>
      </c>
      <c r="M48" s="87"/>
      <c r="O48" s="106">
        <f t="shared" si="2"/>
        <v>0</v>
      </c>
    </row>
    <row r="49" spans="9:15" ht="15.75">
      <c r="I49" s="34" t="s">
        <v>200</v>
      </c>
      <c r="J49" s="65"/>
      <c r="L49" s="34" t="s">
        <v>185</v>
      </c>
      <c r="M49" s="87"/>
      <c r="O49" s="106">
        <f t="shared" si="2"/>
        <v>0</v>
      </c>
    </row>
    <row r="50" spans="9:15" ht="15.75">
      <c r="I50" s="34" t="s">
        <v>201</v>
      </c>
      <c r="J50" s="65"/>
      <c r="L50" s="34" t="s">
        <v>186</v>
      </c>
      <c r="M50" s="87"/>
      <c r="O50" s="106">
        <f t="shared" si="2"/>
        <v>0</v>
      </c>
    </row>
    <row r="51" spans="9:15" ht="15.75">
      <c r="I51" s="34" t="s">
        <v>202</v>
      </c>
      <c r="J51" s="65"/>
      <c r="L51" s="34" t="s">
        <v>187</v>
      </c>
      <c r="M51" s="87"/>
      <c r="O51" s="106">
        <f t="shared" si="2"/>
        <v>0</v>
      </c>
    </row>
    <row r="52" spans="9:15" ht="15.75">
      <c r="I52" s="34" t="s">
        <v>203</v>
      </c>
      <c r="J52" s="65"/>
      <c r="L52" s="34" t="s">
        <v>188</v>
      </c>
      <c r="M52" s="87"/>
      <c r="O52" s="106">
        <f t="shared" si="2"/>
        <v>0</v>
      </c>
    </row>
    <row r="53" spans="9:15" ht="15.75" hidden="1">
      <c r="I53" s="34" t="s">
        <v>204</v>
      </c>
      <c r="J53" s="65"/>
      <c r="L53" s="34" t="s">
        <v>189</v>
      </c>
      <c r="M53" s="87"/>
      <c r="O53" s="106">
        <f t="shared" si="2"/>
        <v>0</v>
      </c>
    </row>
    <row r="54" spans="9:15" ht="15.75" hidden="1">
      <c r="I54" s="34" t="s">
        <v>205</v>
      </c>
      <c r="J54" s="65"/>
      <c r="L54" s="34" t="s">
        <v>190</v>
      </c>
      <c r="M54" s="87"/>
      <c r="O54" s="106">
        <f t="shared" si="2"/>
        <v>0</v>
      </c>
    </row>
    <row r="55" spans="9:15" ht="15.75" hidden="1">
      <c r="I55" s="34" t="s">
        <v>206</v>
      </c>
      <c r="J55" s="65"/>
      <c r="L55" s="34" t="s">
        <v>191</v>
      </c>
      <c r="M55" s="87"/>
      <c r="O55" s="106">
        <f t="shared" si="2"/>
        <v>0</v>
      </c>
    </row>
    <row r="56" spans="9:15" ht="15.75" hidden="1">
      <c r="I56" s="34" t="s">
        <v>207</v>
      </c>
      <c r="J56" s="65"/>
      <c r="L56" s="34" t="s">
        <v>192</v>
      </c>
      <c r="M56" s="87"/>
      <c r="O56" s="106">
        <f t="shared" si="2"/>
        <v>0</v>
      </c>
    </row>
    <row r="57" spans="9:15" ht="15.75" hidden="1">
      <c r="I57" s="34" t="s">
        <v>208</v>
      </c>
      <c r="J57" s="65"/>
      <c r="L57" s="34" t="s">
        <v>209</v>
      </c>
      <c r="M57" s="87"/>
      <c r="O57" s="106">
        <f t="shared" si="2"/>
        <v>0</v>
      </c>
    </row>
    <row r="58" spans="9:15" ht="15.75" hidden="1">
      <c r="I58" s="34" t="s">
        <v>210</v>
      </c>
      <c r="J58" s="65"/>
      <c r="L58" s="34" t="s">
        <v>211</v>
      </c>
      <c r="M58" s="87"/>
      <c r="O58" s="106">
        <f t="shared" si="2"/>
        <v>0</v>
      </c>
    </row>
    <row r="59" spans="9:15" ht="15.75" hidden="1">
      <c r="I59" s="34" t="s">
        <v>212</v>
      </c>
      <c r="J59" s="65"/>
      <c r="L59" s="34" t="s">
        <v>213</v>
      </c>
      <c r="M59" s="87"/>
      <c r="O59" s="106">
        <f t="shared" si="2"/>
        <v>0</v>
      </c>
    </row>
    <row r="60" spans="9:15" ht="15.75" hidden="1">
      <c r="I60" s="34" t="s">
        <v>214</v>
      </c>
      <c r="J60" s="65"/>
      <c r="L60" s="34" t="s">
        <v>215</v>
      </c>
      <c r="M60" s="87"/>
      <c r="O60" s="106">
        <f t="shared" si="2"/>
        <v>0</v>
      </c>
    </row>
    <row r="61" spans="9:15" ht="15.75" hidden="1">
      <c r="I61" s="34" t="s">
        <v>216</v>
      </c>
      <c r="J61" s="65"/>
      <c r="L61" s="34" t="s">
        <v>217</v>
      </c>
      <c r="M61" s="87"/>
      <c r="O61" s="106">
        <f t="shared" si="2"/>
        <v>0</v>
      </c>
    </row>
    <row r="62" spans="9:15" ht="15.75" hidden="1">
      <c r="I62" s="34" t="s">
        <v>218</v>
      </c>
      <c r="J62" s="65"/>
      <c r="L62" s="34" t="s">
        <v>219</v>
      </c>
      <c r="M62" s="87"/>
      <c r="O62" s="106">
        <f t="shared" si="2"/>
        <v>0</v>
      </c>
    </row>
    <row r="63" spans="9:15" ht="15.75" hidden="1">
      <c r="I63" s="34" t="s">
        <v>220</v>
      </c>
      <c r="J63" s="65"/>
      <c r="L63" s="34" t="s">
        <v>221</v>
      </c>
      <c r="M63" s="87"/>
      <c r="O63" s="106">
        <f t="shared" si="2"/>
        <v>0</v>
      </c>
    </row>
    <row r="64" spans="9:15" ht="15.75" hidden="1">
      <c r="I64" s="34" t="s">
        <v>222</v>
      </c>
      <c r="J64" s="65"/>
      <c r="L64" s="34" t="s">
        <v>223</v>
      </c>
      <c r="M64" s="87"/>
      <c r="O64" s="106">
        <f t="shared" si="2"/>
        <v>0</v>
      </c>
    </row>
    <row r="65" spans="9:15" ht="16.5" thickBot="1">
      <c r="I65" s="34" t="s">
        <v>224</v>
      </c>
      <c r="J65" s="65"/>
      <c r="L65" s="34" t="s">
        <v>225</v>
      </c>
      <c r="M65" s="87"/>
      <c r="O65" s="109">
        <f t="shared" si="2"/>
        <v>0</v>
      </c>
    </row>
    <row r="66" spans="9:15" ht="15.75" thickBot="1">
      <c r="N66" s="53" t="s">
        <v>226</v>
      </c>
      <c r="O66" s="111">
        <f>SUM(O45:O65)</f>
        <v>0</v>
      </c>
    </row>
  </sheetData>
  <mergeCells count="9">
    <mergeCell ref="J14:M14"/>
    <mergeCell ref="J28:M28"/>
    <mergeCell ref="J43:M43"/>
    <mergeCell ref="E23:F23"/>
    <mergeCell ref="E15:G15"/>
    <mergeCell ref="E16:G16"/>
    <mergeCell ref="E17:G17"/>
    <mergeCell ref="E21:F21"/>
    <mergeCell ref="E22:F22"/>
  </mergeCells>
  <phoneticPr fontId="18" type="noConversion"/>
  <hyperlinks>
    <hyperlink ref="G10" r:id="rId1" xr:uid="{C8EDF036-1DDD-4980-9381-185870A02C69}"/>
    <hyperlink ref="G9" r:id="rId2" xr:uid="{3AD055C6-B336-4ED3-BAE1-570E8D45012C}"/>
    <hyperlink ref="G12" r:id="rId3" xr:uid="{FB7CA61E-456E-42DA-8AE4-464F0F2A6041}"/>
  </hyperlinks>
  <pageMargins left="0.7" right="0.7" top="0.75" bottom="0.75" header="0.3" footer="0.3"/>
  <pageSetup paperSize="9" orientation="portrait" verticalDpi="300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6503-BB9F-488A-8440-19E1F2DDA0D0}">
  <dimension ref="B3:L19"/>
  <sheetViews>
    <sheetView showGridLines="0" workbookViewId="0">
      <selection activeCell="D5" sqref="D5"/>
    </sheetView>
  </sheetViews>
  <sheetFormatPr defaultColWidth="11.42578125" defaultRowHeight="15"/>
  <cols>
    <col min="2" max="2" width="39.28515625" bestFit="1" customWidth="1"/>
    <col min="3" max="3" width="6.140625" customWidth="1"/>
    <col min="4" max="4" width="23.7109375" bestFit="1" customWidth="1"/>
    <col min="5" max="5" width="4.42578125" customWidth="1"/>
    <col min="6" max="6" width="29.85546875" bestFit="1" customWidth="1"/>
    <col min="7" max="7" width="4.7109375" customWidth="1"/>
    <col min="8" max="8" width="37" customWidth="1"/>
    <col min="9" max="9" width="2.140625" customWidth="1"/>
    <col min="10" max="10" width="32.28515625" customWidth="1"/>
    <col min="11" max="11" width="6" customWidth="1"/>
    <col min="12" max="12" width="30.42578125" bestFit="1" customWidth="1"/>
  </cols>
  <sheetData>
    <row r="3" spans="2:12">
      <c r="B3" s="53" t="s">
        <v>227</v>
      </c>
      <c r="D3" s="53" t="s">
        <v>228</v>
      </c>
      <c r="F3" s="53" t="s">
        <v>229</v>
      </c>
      <c r="H3" s="53" t="s">
        <v>230</v>
      </c>
      <c r="J3" s="53" t="s">
        <v>231</v>
      </c>
      <c r="L3" s="53" t="s">
        <v>232</v>
      </c>
    </row>
    <row r="4" spans="2:12" s="95" customFormat="1">
      <c r="B4" s="95" t="s">
        <v>233</v>
      </c>
      <c r="D4" s="95" t="s">
        <v>234</v>
      </c>
      <c r="F4" s="95" t="s">
        <v>235</v>
      </c>
      <c r="J4" s="95" t="s">
        <v>236</v>
      </c>
    </row>
    <row r="5" spans="2:12">
      <c r="B5" t="s">
        <v>237</v>
      </c>
      <c r="D5" t="s">
        <v>238</v>
      </c>
      <c r="F5" t="s">
        <v>239</v>
      </c>
      <c r="H5" s="80" t="s">
        <v>240</v>
      </c>
      <c r="J5" t="s">
        <v>241</v>
      </c>
      <c r="L5" s="80" t="s">
        <v>242</v>
      </c>
    </row>
    <row r="6" spans="2:12">
      <c r="B6" t="s">
        <v>243</v>
      </c>
      <c r="F6" t="s">
        <v>244</v>
      </c>
      <c r="H6" s="193" t="s">
        <v>245</v>
      </c>
      <c r="J6" s="193" t="s">
        <v>246</v>
      </c>
      <c r="L6" s="80" t="s">
        <v>247</v>
      </c>
    </row>
    <row r="7" spans="2:12">
      <c r="B7" t="s">
        <v>248</v>
      </c>
      <c r="D7" s="57" t="s">
        <v>249</v>
      </c>
      <c r="F7" t="s">
        <v>250</v>
      </c>
      <c r="H7" s="193"/>
      <c r="J7" s="193"/>
      <c r="L7" s="80" t="s">
        <v>251</v>
      </c>
    </row>
    <row r="8" spans="2:12">
      <c r="B8" t="s">
        <v>252</v>
      </c>
    </row>
    <row r="9" spans="2:12">
      <c r="D9" s="67" t="s">
        <v>253</v>
      </c>
    </row>
    <row r="10" spans="2:12">
      <c r="D10" s="78" t="s">
        <v>254</v>
      </c>
    </row>
    <row r="11" spans="2:12">
      <c r="D11" s="78" t="s">
        <v>255</v>
      </c>
    </row>
    <row r="12" spans="2:12">
      <c r="D12" s="78" t="s">
        <v>256</v>
      </c>
    </row>
    <row r="19" spans="2:6">
      <c r="B19" s="53" t="s">
        <v>257</v>
      </c>
      <c r="C19" s="53"/>
      <c r="D19" s="53"/>
      <c r="E19" s="53"/>
      <c r="F19" s="53" t="s">
        <v>258</v>
      </c>
    </row>
  </sheetData>
  <mergeCells count="2">
    <mergeCell ref="H6:H7"/>
    <mergeCell ref="J6:J7"/>
  </mergeCells>
  <pageMargins left="0.7" right="0.7" top="0.75" bottom="0.75" header="0.3" footer="0.3"/>
  <pageSetup paperSize="9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D6EFB-0834-441F-A0CC-D66D16E0FD89}">
  <dimension ref="C5:C7"/>
  <sheetViews>
    <sheetView zoomScale="200" zoomScaleNormal="200" workbookViewId="0">
      <selection activeCell="C14" sqref="C14"/>
    </sheetView>
  </sheetViews>
  <sheetFormatPr defaultColWidth="11.42578125" defaultRowHeight="15"/>
  <sheetData>
    <row r="5" spans="3:3">
      <c r="C5" s="53" t="s">
        <v>259</v>
      </c>
    </row>
    <row r="6" spans="3:3">
      <c r="C6" t="s">
        <v>260</v>
      </c>
    </row>
    <row r="7" spans="3:3">
      <c r="C7" t="s">
        <v>261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41AF3-7754-45BB-8452-81CF0FD56BFB}">
  <dimension ref="B4:I9"/>
  <sheetViews>
    <sheetView showGridLines="0" zoomScale="130" zoomScaleNormal="130" workbookViewId="0">
      <selection activeCell="E10" sqref="E10"/>
    </sheetView>
  </sheetViews>
  <sheetFormatPr defaultColWidth="11.42578125" defaultRowHeight="15"/>
  <cols>
    <col min="5" max="5" width="44.5703125" customWidth="1"/>
  </cols>
  <sheetData>
    <row r="4" spans="2:9" ht="15.75">
      <c r="F4" s="34" t="s">
        <v>19</v>
      </c>
      <c r="G4" s="34"/>
      <c r="H4" s="34"/>
      <c r="I4" s="86"/>
    </row>
    <row r="9" spans="2:9">
      <c r="B9" t="s">
        <v>20</v>
      </c>
      <c r="E9" s="112" t="s">
        <v>21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251F7-55B5-43D9-9E7B-D6297CD6B185}">
  <dimension ref="B2:O19"/>
  <sheetViews>
    <sheetView showGridLines="0" zoomScaleNormal="100" workbookViewId="0"/>
  </sheetViews>
  <sheetFormatPr defaultColWidth="11.42578125" defaultRowHeight="15.75"/>
  <cols>
    <col min="1" max="1" width="11.42578125" style="34"/>
    <col min="2" max="2" width="3.28515625" style="34" customWidth="1"/>
    <col min="3" max="3" width="14" style="34" customWidth="1"/>
    <col min="4" max="16384" width="11.42578125" style="34"/>
  </cols>
  <sheetData>
    <row r="2" spans="2:15">
      <c r="K2" s="34" t="s">
        <v>19</v>
      </c>
      <c r="N2" s="86"/>
    </row>
    <row r="7" spans="2:15" s="39" customFormat="1" ht="18.75">
      <c r="B7" s="38" t="s">
        <v>22</v>
      </c>
      <c r="K7" s="38" t="s">
        <v>23</v>
      </c>
    </row>
    <row r="8" spans="2:15" s="39" customFormat="1" ht="18.75">
      <c r="B8" s="38"/>
      <c r="K8" s="38"/>
    </row>
    <row r="9" spans="2:15" s="36" customFormat="1" ht="50.25" customHeight="1">
      <c r="B9" s="64" t="s">
        <v>24</v>
      </c>
      <c r="C9" s="175"/>
      <c r="D9" s="175"/>
      <c r="E9" s="175"/>
      <c r="F9" s="175"/>
      <c r="G9" s="175"/>
      <c r="H9" s="175"/>
      <c r="K9" s="174" t="s">
        <v>25</v>
      </c>
      <c r="L9" s="174"/>
      <c r="M9" s="174"/>
      <c r="N9" s="174"/>
      <c r="O9" s="174"/>
    </row>
    <row r="10" spans="2:15" s="36" customFormat="1">
      <c r="B10" s="64"/>
      <c r="C10" s="172"/>
      <c r="D10" s="172"/>
      <c r="E10" s="172"/>
      <c r="F10" s="172"/>
      <c r="G10" s="172"/>
      <c r="H10" s="172"/>
      <c r="K10" s="174"/>
      <c r="L10" s="174"/>
      <c r="M10" s="174"/>
      <c r="N10" s="174"/>
      <c r="O10" s="174"/>
    </row>
    <row r="11" spans="2:15" ht="45" customHeight="1">
      <c r="B11" s="59" t="s">
        <v>26</v>
      </c>
      <c r="C11" s="176"/>
      <c r="D11" s="176"/>
      <c r="E11" s="176"/>
      <c r="F11" s="176"/>
      <c r="G11" s="176"/>
      <c r="H11" s="176"/>
      <c r="K11" s="174"/>
      <c r="L11" s="174"/>
      <c r="M11" s="174"/>
      <c r="N11" s="174"/>
      <c r="O11" s="174"/>
    </row>
    <row r="12" spans="2:15" ht="48.75" customHeight="1">
      <c r="B12" s="59" t="s">
        <v>27</v>
      </c>
      <c r="C12" s="176"/>
      <c r="D12" s="176"/>
      <c r="E12" s="176"/>
      <c r="F12" s="176"/>
      <c r="G12" s="176"/>
      <c r="H12" s="176"/>
    </row>
    <row r="13" spans="2:15">
      <c r="C13" s="36"/>
      <c r="D13" s="36"/>
      <c r="E13" s="36"/>
      <c r="F13" s="36"/>
      <c r="G13" s="36"/>
      <c r="H13" s="36"/>
    </row>
    <row r="14" spans="2:15" s="39" customFormat="1" ht="18.75">
      <c r="B14" s="38" t="s">
        <v>28</v>
      </c>
      <c r="C14" s="40"/>
      <c r="D14" s="40"/>
      <c r="E14" s="40"/>
      <c r="F14" s="40"/>
      <c r="G14" s="40"/>
      <c r="H14" s="40"/>
    </row>
    <row r="15" spans="2:15">
      <c r="C15" s="36"/>
      <c r="D15" s="36"/>
      <c r="E15" s="36"/>
      <c r="F15" s="36"/>
      <c r="G15" s="36"/>
      <c r="H15" s="36"/>
    </row>
    <row r="16" spans="2:15">
      <c r="B16" s="35" t="s">
        <v>24</v>
      </c>
      <c r="C16" s="173"/>
      <c r="D16" s="173"/>
      <c r="E16" s="173"/>
      <c r="F16" s="173"/>
      <c r="G16" s="173"/>
      <c r="H16" s="173"/>
    </row>
    <row r="17" spans="2:8">
      <c r="B17" s="35" t="s">
        <v>26</v>
      </c>
      <c r="C17" s="173"/>
      <c r="D17" s="173"/>
      <c r="E17" s="173"/>
      <c r="F17" s="173"/>
      <c r="G17" s="173"/>
      <c r="H17" s="173"/>
    </row>
    <row r="18" spans="2:8">
      <c r="B18" s="35" t="s">
        <v>27</v>
      </c>
      <c r="C18" s="173"/>
      <c r="D18" s="173"/>
      <c r="E18" s="173"/>
      <c r="F18" s="173"/>
      <c r="G18" s="173"/>
      <c r="H18" s="173"/>
    </row>
    <row r="19" spans="2:8">
      <c r="B19" s="35" t="s">
        <v>29</v>
      </c>
      <c r="C19" s="171"/>
      <c r="D19" s="171"/>
      <c r="E19" s="171"/>
      <c r="F19" s="171"/>
      <c r="G19" s="171"/>
      <c r="H19" s="171"/>
    </row>
  </sheetData>
  <mergeCells count="9">
    <mergeCell ref="C19:H19"/>
    <mergeCell ref="C10:H10"/>
    <mergeCell ref="C17:H17"/>
    <mergeCell ref="C18:H18"/>
    <mergeCell ref="K9:O11"/>
    <mergeCell ref="C9:H9"/>
    <mergeCell ref="C11:H11"/>
    <mergeCell ref="C12:H12"/>
    <mergeCell ref="C16:H16"/>
  </mergeCells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A654C-1B4E-48BE-BCEA-A0E3D3DC17F1}">
  <dimension ref="B3:O13"/>
  <sheetViews>
    <sheetView showGridLines="0" zoomScale="90" zoomScaleNormal="90" workbookViewId="0">
      <selection activeCell="J13" sqref="J13:O13"/>
    </sheetView>
  </sheetViews>
  <sheetFormatPr defaultColWidth="11.42578125" defaultRowHeight="15"/>
  <cols>
    <col min="2" max="2" width="4" customWidth="1"/>
    <col min="6" max="6" width="14.7109375" customWidth="1"/>
    <col min="7" max="7" width="14.42578125" customWidth="1"/>
  </cols>
  <sheetData>
    <row r="3" spans="2:15" ht="15.75">
      <c r="J3" s="34" t="s">
        <v>19</v>
      </c>
      <c r="K3" s="34"/>
      <c r="L3" s="34"/>
      <c r="M3" s="86"/>
    </row>
    <row r="9" spans="2:15" ht="18.75">
      <c r="B9" s="38" t="s">
        <v>22</v>
      </c>
      <c r="C9" s="39"/>
      <c r="D9" s="39"/>
      <c r="E9" s="39"/>
      <c r="F9" s="39"/>
      <c r="G9" s="39"/>
      <c r="H9" s="39"/>
      <c r="J9" s="38" t="s">
        <v>30</v>
      </c>
    </row>
    <row r="10" spans="2:15" ht="18.75">
      <c r="B10" s="38"/>
      <c r="C10" s="39"/>
      <c r="D10" s="39"/>
      <c r="E10" s="39"/>
      <c r="F10" s="39"/>
      <c r="G10" s="39"/>
      <c r="H10" s="39"/>
    </row>
    <row r="11" spans="2:15" ht="59.25" customHeight="1">
      <c r="B11" s="35" t="s">
        <v>24</v>
      </c>
      <c r="C11" s="177">
        <f>+PROBLEMA!C9</f>
        <v>0</v>
      </c>
      <c r="D11" s="177"/>
      <c r="E11" s="177"/>
      <c r="F11" s="177"/>
      <c r="G11" s="177"/>
      <c r="H11" s="177"/>
      <c r="J11" s="172"/>
      <c r="K11" s="172"/>
      <c r="L11" s="172"/>
      <c r="M11" s="172"/>
      <c r="N11" s="172"/>
      <c r="O11" s="172"/>
    </row>
    <row r="12" spans="2:15" ht="59.25" customHeight="1">
      <c r="B12" s="35" t="s">
        <v>26</v>
      </c>
      <c r="C12" s="177">
        <f>+PROBLEMA!C11</f>
        <v>0</v>
      </c>
      <c r="D12" s="177"/>
      <c r="E12" s="177"/>
      <c r="F12" s="177"/>
      <c r="G12" s="177"/>
      <c r="H12" s="177"/>
      <c r="J12" s="172"/>
      <c r="K12" s="172"/>
      <c r="L12" s="172"/>
      <c r="M12" s="172"/>
      <c r="N12" s="172"/>
      <c r="O12" s="172"/>
    </row>
    <row r="13" spans="2:15" ht="59.25" customHeight="1">
      <c r="B13" s="35" t="s">
        <v>27</v>
      </c>
      <c r="C13" s="177">
        <f>+PROBLEMA!C12</f>
        <v>0</v>
      </c>
      <c r="D13" s="177"/>
      <c r="E13" s="177"/>
      <c r="F13" s="177"/>
      <c r="G13" s="177"/>
      <c r="H13" s="177"/>
      <c r="J13" s="172"/>
      <c r="K13" s="172"/>
      <c r="L13" s="172"/>
      <c r="M13" s="172"/>
      <c r="N13" s="172"/>
      <c r="O13" s="172"/>
    </row>
  </sheetData>
  <mergeCells count="6">
    <mergeCell ref="C11:H11"/>
    <mergeCell ref="C12:H12"/>
    <mergeCell ref="C13:H13"/>
    <mergeCell ref="J11:O11"/>
    <mergeCell ref="J12:O12"/>
    <mergeCell ref="J13:O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5EF52-E1DC-4BA4-B8B3-5FBB4C010F20}">
  <dimension ref="A3:J20"/>
  <sheetViews>
    <sheetView showGridLines="0" zoomScale="110" zoomScaleNormal="110" workbookViewId="0"/>
  </sheetViews>
  <sheetFormatPr defaultColWidth="11.42578125" defaultRowHeight="15"/>
  <cols>
    <col min="2" max="2" width="16.7109375" customWidth="1"/>
    <col min="4" max="4" width="2.140625" bestFit="1" customWidth="1"/>
    <col min="5" max="5" width="50.140625" customWidth="1"/>
    <col min="7" max="10" width="15.5703125" customWidth="1"/>
  </cols>
  <sheetData>
    <row r="3" spans="1:10" ht="15.75">
      <c r="G3" s="34" t="s">
        <v>19</v>
      </c>
      <c r="H3" s="34"/>
      <c r="I3" s="34"/>
      <c r="J3" s="86"/>
    </row>
    <row r="8" spans="1:10" ht="18.75">
      <c r="B8" s="38" t="s">
        <v>31</v>
      </c>
      <c r="C8" s="39"/>
      <c r="G8" s="38" t="s">
        <v>31</v>
      </c>
    </row>
    <row r="9" spans="1:10" ht="16.5" thickBot="1">
      <c r="B9" s="34"/>
      <c r="C9" s="34"/>
    </row>
    <row r="10" spans="1:10" ht="24" customHeight="1">
      <c r="A10" s="34"/>
      <c r="B10" s="37" t="s">
        <v>32</v>
      </c>
      <c r="C10" s="34"/>
      <c r="D10" s="34"/>
      <c r="E10" s="34"/>
      <c r="F10" s="34"/>
      <c r="G10" s="178"/>
      <c r="H10" s="179"/>
      <c r="I10" s="179"/>
      <c r="J10" s="180"/>
    </row>
    <row r="11" spans="1:10" ht="24" customHeight="1">
      <c r="A11" s="34"/>
      <c r="B11" s="37" t="s">
        <v>33</v>
      </c>
      <c r="C11" s="34"/>
      <c r="D11" s="34"/>
      <c r="E11" s="34"/>
      <c r="F11" s="34"/>
      <c r="G11" s="181"/>
      <c r="H11" s="182"/>
      <c r="I11" s="182"/>
      <c r="J11" s="183"/>
    </row>
    <row r="12" spans="1:10" ht="24" customHeight="1">
      <c r="A12" s="34"/>
      <c r="B12" s="37" t="s">
        <v>34</v>
      </c>
      <c r="C12" s="34"/>
      <c r="D12" s="34"/>
      <c r="E12" s="34"/>
      <c r="F12" s="34"/>
      <c r="G12" s="181"/>
      <c r="H12" s="182"/>
      <c r="I12" s="182"/>
      <c r="J12" s="183"/>
    </row>
    <row r="13" spans="1:10" ht="24" customHeight="1" thickBot="1">
      <c r="A13" s="34"/>
      <c r="B13" s="37" t="s">
        <v>35</v>
      </c>
      <c r="C13" s="34"/>
      <c r="D13" s="34"/>
      <c r="E13" s="36"/>
      <c r="F13" s="34"/>
      <c r="G13" s="184"/>
      <c r="H13" s="185"/>
      <c r="I13" s="185"/>
      <c r="J13" s="186"/>
    </row>
    <row r="14" spans="1:10" ht="15.75">
      <c r="A14" s="34"/>
      <c r="B14" s="42" t="s">
        <v>36</v>
      </c>
      <c r="C14" s="34"/>
      <c r="D14" s="35" t="s">
        <v>24</v>
      </c>
      <c r="E14" s="99" t="s">
        <v>37</v>
      </c>
      <c r="F14" s="34"/>
      <c r="G14" s="34"/>
      <c r="H14" s="34"/>
      <c r="I14" s="34"/>
      <c r="J14" s="34"/>
    </row>
    <row r="15" spans="1:10" ht="15.75">
      <c r="A15" s="34"/>
      <c r="B15" s="42"/>
      <c r="C15" s="34"/>
      <c r="D15" s="35" t="s">
        <v>26</v>
      </c>
      <c r="E15" s="100" t="s">
        <v>38</v>
      </c>
      <c r="F15" s="34"/>
      <c r="G15" s="34"/>
      <c r="H15" s="34"/>
      <c r="I15" s="34"/>
      <c r="J15" s="34"/>
    </row>
    <row r="16" spans="1:10" ht="15.75">
      <c r="A16" s="34"/>
      <c r="B16" s="42"/>
      <c r="C16" s="34"/>
      <c r="D16" s="35" t="s">
        <v>27</v>
      </c>
      <c r="E16" s="100" t="s">
        <v>39</v>
      </c>
      <c r="F16" s="34"/>
      <c r="G16" s="34"/>
      <c r="H16" s="34"/>
      <c r="I16" s="34"/>
      <c r="J16" s="34"/>
    </row>
    <row r="17" spans="1:10" ht="15.75">
      <c r="A17" s="34"/>
      <c r="F17" s="34"/>
      <c r="G17" s="34"/>
      <c r="H17" s="34"/>
      <c r="I17" s="34"/>
      <c r="J17" s="34"/>
    </row>
    <row r="18" spans="1:10" ht="37.5" customHeight="1">
      <c r="A18" s="34"/>
      <c r="B18" s="42" t="s">
        <v>40</v>
      </c>
      <c r="C18" s="34"/>
      <c r="D18" s="34"/>
      <c r="E18" s="99"/>
      <c r="F18" s="34"/>
      <c r="G18" s="34"/>
      <c r="H18" s="34"/>
      <c r="I18" s="34"/>
      <c r="J18" s="34"/>
    </row>
    <row r="19" spans="1:10" ht="75" customHeight="1">
      <c r="A19" s="34"/>
      <c r="B19" s="48" t="s">
        <v>41</v>
      </c>
      <c r="C19" s="34"/>
      <c r="D19" s="34"/>
      <c r="E19" s="100"/>
      <c r="F19" s="34"/>
      <c r="G19" s="34"/>
      <c r="H19" s="34"/>
      <c r="I19" s="34"/>
      <c r="J19" s="34"/>
    </row>
    <row r="20" spans="1:10" ht="15.75">
      <c r="A20" s="34"/>
      <c r="B20" s="34"/>
      <c r="C20" s="34"/>
      <c r="D20" s="34"/>
      <c r="E20" s="34"/>
      <c r="F20" s="34"/>
      <c r="G20" s="34"/>
      <c r="H20" s="34"/>
      <c r="I20" s="34"/>
      <c r="J20" s="34"/>
    </row>
  </sheetData>
  <mergeCells count="1">
    <mergeCell ref="G10:J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275E5-5FEE-4A17-BE37-22425A39D74C}">
  <dimension ref="B2:H16"/>
  <sheetViews>
    <sheetView showGridLines="0" zoomScale="110" zoomScaleNormal="110" workbookViewId="0"/>
  </sheetViews>
  <sheetFormatPr defaultColWidth="11.42578125" defaultRowHeight="15"/>
  <cols>
    <col min="2" max="2" width="3.5703125" customWidth="1"/>
    <col min="4" max="4" width="68.7109375" customWidth="1"/>
  </cols>
  <sheetData>
    <row r="2" spans="2:8" ht="15.75">
      <c r="E2" s="34" t="s">
        <v>19</v>
      </c>
      <c r="F2" s="34"/>
      <c r="G2" s="34"/>
      <c r="H2" s="86"/>
    </row>
    <row r="7" spans="2:8" ht="18.75">
      <c r="B7" s="38" t="s">
        <v>7</v>
      </c>
    </row>
    <row r="9" spans="2:8" ht="15.75">
      <c r="B9" s="37" t="s">
        <v>42</v>
      </c>
    </row>
    <row r="10" spans="2:8" ht="15.75">
      <c r="B10" s="37" t="s">
        <v>43</v>
      </c>
    </row>
    <row r="12" spans="2:8" ht="30" customHeight="1">
      <c r="B12" s="57" t="s">
        <v>24</v>
      </c>
      <c r="C12" s="187"/>
      <c r="D12" s="187"/>
    </row>
    <row r="13" spans="2:8">
      <c r="B13" s="57" t="s">
        <v>26</v>
      </c>
      <c r="C13" s="187"/>
      <c r="D13" s="187"/>
    </row>
    <row r="14" spans="2:8" ht="29.25" customHeight="1">
      <c r="B14" s="57" t="s">
        <v>27</v>
      </c>
      <c r="C14" s="187"/>
      <c r="D14" s="187"/>
    </row>
    <row r="15" spans="2:8">
      <c r="B15" s="57" t="s">
        <v>29</v>
      </c>
      <c r="C15" s="187"/>
      <c r="D15" s="187"/>
    </row>
    <row r="16" spans="2:8">
      <c r="B16" s="57" t="s">
        <v>44</v>
      </c>
      <c r="C16" s="187"/>
      <c r="D16" s="187"/>
    </row>
  </sheetData>
  <mergeCells count="5">
    <mergeCell ref="C12:D12"/>
    <mergeCell ref="C13:D13"/>
    <mergeCell ref="C14:D14"/>
    <mergeCell ref="C15:D15"/>
    <mergeCell ref="C16:D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86FD7-DDEE-4E1E-8D45-23DD14688379}">
  <dimension ref="C3:P18"/>
  <sheetViews>
    <sheetView showGridLines="0" zoomScale="90" zoomScaleNormal="90" workbookViewId="0">
      <selection activeCell="F6" sqref="F5:F6"/>
    </sheetView>
  </sheetViews>
  <sheetFormatPr defaultColWidth="11.42578125" defaultRowHeight="15.75"/>
  <cols>
    <col min="1" max="2" width="11.42578125" style="34"/>
    <col min="3" max="3" width="2.85546875" style="34" customWidth="1"/>
    <col min="4" max="9" width="12.85546875" style="34" customWidth="1"/>
    <col min="10" max="10" width="11.42578125" style="34"/>
    <col min="11" max="11" width="2.85546875" style="34" customWidth="1"/>
    <col min="12" max="16384" width="11.42578125" style="34"/>
  </cols>
  <sheetData>
    <row r="3" spans="3:16">
      <c r="L3" s="34" t="s">
        <v>19</v>
      </c>
      <c r="O3" s="86"/>
    </row>
    <row r="8" spans="3:16" s="39" customFormat="1" ht="18.75">
      <c r="C8" s="38" t="s">
        <v>45</v>
      </c>
      <c r="K8" s="38" t="s">
        <v>46</v>
      </c>
    </row>
    <row r="10" spans="3:16">
      <c r="C10" s="37" t="s">
        <v>47</v>
      </c>
    </row>
    <row r="11" spans="3:16">
      <c r="C11" s="37" t="s">
        <v>48</v>
      </c>
      <c r="K11" s="34" t="s">
        <v>49</v>
      </c>
    </row>
    <row r="13" spans="3:16">
      <c r="C13" s="37" t="s">
        <v>50</v>
      </c>
    </row>
    <row r="15" spans="3:16" ht="57.75" customHeight="1">
      <c r="C15" s="35" t="s">
        <v>24</v>
      </c>
      <c r="D15" s="172"/>
      <c r="E15" s="172"/>
      <c r="F15" s="172"/>
      <c r="G15" s="172"/>
      <c r="H15" s="172"/>
      <c r="I15" s="172"/>
      <c r="K15" s="35" t="s">
        <v>24</v>
      </c>
      <c r="L15" s="173"/>
      <c r="M15" s="173"/>
      <c r="N15" s="173"/>
      <c r="O15" s="173"/>
      <c r="P15" s="173"/>
    </row>
    <row r="16" spans="3:16" ht="56.25" customHeight="1">
      <c r="C16" s="35" t="s">
        <v>26</v>
      </c>
      <c r="D16" s="172"/>
      <c r="E16" s="172"/>
      <c r="F16" s="172"/>
      <c r="G16" s="172"/>
      <c r="H16" s="172"/>
      <c r="I16" s="172"/>
    </row>
    <row r="17" spans="3:9" ht="31.5" customHeight="1">
      <c r="C17" s="35" t="s">
        <v>27</v>
      </c>
      <c r="D17" s="172"/>
      <c r="E17" s="172"/>
      <c r="F17" s="172"/>
      <c r="G17" s="172"/>
      <c r="H17" s="172"/>
      <c r="I17" s="172"/>
    </row>
    <row r="18" spans="3:9" ht="41.25" customHeight="1">
      <c r="C18" s="35" t="s">
        <v>29</v>
      </c>
      <c r="D18" s="172"/>
      <c r="E18" s="172"/>
      <c r="F18" s="172"/>
      <c r="G18" s="172"/>
      <c r="H18" s="172"/>
      <c r="I18" s="172"/>
    </row>
  </sheetData>
  <mergeCells count="5">
    <mergeCell ref="D15:I15"/>
    <mergeCell ref="D16:I16"/>
    <mergeCell ref="D17:I17"/>
    <mergeCell ref="L15:P15"/>
    <mergeCell ref="D18:I18"/>
  </mergeCells>
  <pageMargins left="0.7" right="0.7" top="0.75" bottom="0.75" header="0.3" footer="0.3"/>
  <pageSetup paperSize="9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D5A48-E2E9-44CA-8991-22F69F8CEF38}">
  <dimension ref="A3:L27"/>
  <sheetViews>
    <sheetView showGridLines="0" zoomScaleNormal="100" workbookViewId="0"/>
  </sheetViews>
  <sheetFormatPr defaultColWidth="11.42578125" defaultRowHeight="15"/>
  <cols>
    <col min="8" max="8" width="17.85546875" bestFit="1" customWidth="1"/>
  </cols>
  <sheetData>
    <row r="3" spans="2:12" ht="15.75">
      <c r="I3" s="34" t="s">
        <v>19</v>
      </c>
      <c r="J3" s="34"/>
      <c r="K3" s="34"/>
      <c r="L3" s="86"/>
    </row>
    <row r="8" spans="2:12" ht="18.75">
      <c r="B8" s="38" t="s">
        <v>51</v>
      </c>
    </row>
    <row r="10" spans="2:12" ht="15.75">
      <c r="B10" s="37" t="s">
        <v>52</v>
      </c>
      <c r="H10" s="37" t="s">
        <v>53</v>
      </c>
    </row>
    <row r="11" spans="2:12" ht="15.75">
      <c r="B11" s="79" t="s">
        <v>54</v>
      </c>
      <c r="C11" s="80"/>
      <c r="D11" s="80"/>
      <c r="E11" s="80"/>
      <c r="F11" s="80"/>
      <c r="G11" s="80"/>
      <c r="H11" s="81" t="s">
        <v>55</v>
      </c>
      <c r="I11" s="189" t="s">
        <v>56</v>
      </c>
      <c r="J11" s="189"/>
      <c r="K11" s="80"/>
    </row>
    <row r="12" spans="2:12" ht="15.75">
      <c r="B12" s="81" t="s">
        <v>57</v>
      </c>
      <c r="C12" s="80"/>
      <c r="D12" s="81" t="s">
        <v>58</v>
      </c>
      <c r="E12" s="80"/>
      <c r="F12" s="80"/>
      <c r="G12" s="80"/>
      <c r="H12" s="81" t="s">
        <v>59</v>
      </c>
      <c r="I12" s="189"/>
      <c r="J12" s="189"/>
      <c r="K12" s="80"/>
    </row>
    <row r="13" spans="2:12" ht="15.75">
      <c r="B13" s="81" t="s">
        <v>60</v>
      </c>
      <c r="C13" s="80"/>
      <c r="D13" s="81" t="s">
        <v>61</v>
      </c>
      <c r="E13" s="80"/>
      <c r="F13" s="80"/>
      <c r="G13" s="80"/>
      <c r="H13" s="80"/>
      <c r="I13" s="80"/>
      <c r="J13" s="80"/>
      <c r="K13" s="80"/>
    </row>
    <row r="14" spans="2:12" ht="15.75">
      <c r="B14" s="81" t="s">
        <v>62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2:12">
      <c r="B15" s="80"/>
      <c r="C15" s="80"/>
      <c r="D15" s="80"/>
      <c r="E15" s="80"/>
      <c r="F15" s="80"/>
      <c r="G15" s="80"/>
      <c r="H15" s="80"/>
      <c r="I15" s="80"/>
      <c r="J15" s="80"/>
      <c r="K15" s="80"/>
    </row>
    <row r="16" spans="2:12" ht="15.75">
      <c r="B16" s="79" t="s">
        <v>63</v>
      </c>
      <c r="C16" s="80"/>
      <c r="D16" s="80"/>
      <c r="E16" s="80"/>
      <c r="F16" s="80"/>
      <c r="G16" s="80"/>
      <c r="H16" s="79" t="s">
        <v>64</v>
      </c>
      <c r="I16" s="80"/>
      <c r="J16" s="80"/>
      <c r="K16" s="80"/>
    </row>
    <row r="17" spans="1:11" ht="15.75">
      <c r="B17" s="81" t="s">
        <v>65</v>
      </c>
      <c r="C17" s="80"/>
      <c r="D17" s="80"/>
      <c r="E17" s="80"/>
      <c r="F17" s="80"/>
      <c r="G17" s="80"/>
      <c r="H17" s="81" t="s">
        <v>66</v>
      </c>
      <c r="I17" s="189" t="s">
        <v>67</v>
      </c>
      <c r="J17" s="189"/>
      <c r="K17" s="80"/>
    </row>
    <row r="18" spans="1:11" ht="15.75">
      <c r="B18" s="81" t="s">
        <v>68</v>
      </c>
      <c r="C18" s="80"/>
      <c r="D18" s="80"/>
      <c r="E18" s="80"/>
      <c r="F18" s="80"/>
      <c r="G18" s="80"/>
      <c r="H18" s="81" t="s">
        <v>69</v>
      </c>
      <c r="I18" s="189"/>
      <c r="J18" s="189"/>
      <c r="K18" s="80"/>
    </row>
    <row r="19" spans="1:11" ht="15.75">
      <c r="B19" s="81" t="s">
        <v>70</v>
      </c>
      <c r="C19" s="80"/>
      <c r="D19" s="80"/>
      <c r="E19" s="80"/>
      <c r="F19" s="80"/>
      <c r="G19" s="80"/>
      <c r="H19" s="80"/>
      <c r="I19" s="80"/>
      <c r="J19" s="80"/>
      <c r="K19" s="80"/>
    </row>
    <row r="20" spans="1:11" ht="15.75">
      <c r="B20" s="81" t="s">
        <v>71</v>
      </c>
      <c r="C20" s="80"/>
      <c r="D20" s="80"/>
      <c r="E20" s="80"/>
      <c r="F20" s="80"/>
      <c r="G20" s="80"/>
      <c r="H20" s="80"/>
      <c r="I20" s="80"/>
      <c r="J20" s="80"/>
      <c r="K20" s="80"/>
    </row>
    <row r="21" spans="1:11"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pans="1:11" ht="15.75">
      <c r="A22" s="82" t="s">
        <v>24</v>
      </c>
      <c r="B22" s="190"/>
      <c r="C22" s="190"/>
    </row>
    <row r="23" spans="1:11" ht="15.75">
      <c r="A23" s="82" t="s">
        <v>26</v>
      </c>
      <c r="B23" s="188"/>
      <c r="C23" s="188"/>
    </row>
    <row r="24" spans="1:11" ht="15.75">
      <c r="A24" s="82" t="s">
        <v>27</v>
      </c>
      <c r="B24" s="188"/>
      <c r="C24" s="188"/>
    </row>
    <row r="25" spans="1:11" ht="15.75">
      <c r="A25" s="82" t="s">
        <v>29</v>
      </c>
      <c r="B25" s="188"/>
      <c r="C25" s="188"/>
    </row>
    <row r="26" spans="1:11" ht="15.75">
      <c r="A26" s="82" t="s">
        <v>44</v>
      </c>
      <c r="B26" s="188"/>
      <c r="C26" s="188"/>
    </row>
    <row r="27" spans="1:11">
      <c r="A27" s="82"/>
    </row>
  </sheetData>
  <mergeCells count="7">
    <mergeCell ref="B25:C25"/>
    <mergeCell ref="B26:C26"/>
    <mergeCell ref="I11:J12"/>
    <mergeCell ref="I17:J18"/>
    <mergeCell ref="B22:C22"/>
    <mergeCell ref="B23:C23"/>
    <mergeCell ref="B24:C2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232D4-FC83-46C5-8F59-885A85515555}">
  <dimension ref="B3:P21"/>
  <sheetViews>
    <sheetView showGridLines="0" zoomScaleNormal="100" workbookViewId="0"/>
  </sheetViews>
  <sheetFormatPr defaultColWidth="11.42578125" defaultRowHeight="15"/>
  <cols>
    <col min="2" max="2" width="3.140625" customWidth="1"/>
  </cols>
  <sheetData>
    <row r="3" spans="2:16" ht="15.75">
      <c r="I3" s="34" t="s">
        <v>19</v>
      </c>
      <c r="J3" s="34"/>
      <c r="K3" s="34"/>
      <c r="L3" s="86"/>
    </row>
    <row r="8" spans="2:16" ht="18.75">
      <c r="B8" s="38" t="s">
        <v>72</v>
      </c>
    </row>
    <row r="9" spans="2:16">
      <c r="H9" s="53" t="s">
        <v>73</v>
      </c>
    </row>
    <row r="10" spans="2:16" ht="15.75">
      <c r="B10" s="37" t="s">
        <v>74</v>
      </c>
      <c r="E10" s="37" t="s">
        <v>75</v>
      </c>
    </row>
    <row r="11" spans="2:16" ht="15.75">
      <c r="B11" s="37" t="s">
        <v>76</v>
      </c>
      <c r="E11" s="42" t="s">
        <v>77</v>
      </c>
      <c r="H11" s="54" t="s">
        <v>78</v>
      </c>
    </row>
    <row r="12" spans="2:16" ht="15.75">
      <c r="B12" s="37" t="s">
        <v>79</v>
      </c>
      <c r="E12" s="42" t="s">
        <v>80</v>
      </c>
    </row>
    <row r="13" spans="2:16" ht="15.75">
      <c r="E13" s="42" t="s">
        <v>81</v>
      </c>
    </row>
    <row r="14" spans="2:16" ht="15.75">
      <c r="E14" s="42" t="s">
        <v>82</v>
      </c>
    </row>
    <row r="16" spans="2:16" ht="15.75">
      <c r="C16" s="191" t="s">
        <v>83</v>
      </c>
      <c r="D16" s="191"/>
      <c r="E16" s="58" t="s">
        <v>84</v>
      </c>
      <c r="F16" s="58" t="s">
        <v>85</v>
      </c>
      <c r="G16" s="58" t="s">
        <v>86</v>
      </c>
      <c r="H16" s="58" t="s">
        <v>87</v>
      </c>
      <c r="I16" s="58" t="s">
        <v>88</v>
      </c>
      <c r="J16" s="58" t="s">
        <v>89</v>
      </c>
      <c r="K16" s="58" t="s">
        <v>90</v>
      </c>
      <c r="L16" s="58" t="s">
        <v>91</v>
      </c>
      <c r="M16" s="58" t="s">
        <v>92</v>
      </c>
      <c r="N16" s="58" t="s">
        <v>93</v>
      </c>
      <c r="O16" s="58" t="s">
        <v>94</v>
      </c>
      <c r="P16" s="58" t="s">
        <v>95</v>
      </c>
    </row>
    <row r="17" spans="2:16">
      <c r="B17" s="57" t="s">
        <v>24</v>
      </c>
      <c r="C17" s="192"/>
      <c r="D17" s="1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</row>
    <row r="18" spans="2:16" ht="30.75" customHeight="1">
      <c r="B18" s="57" t="s">
        <v>26</v>
      </c>
      <c r="C18" s="187"/>
      <c r="D18" s="187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spans="2:16">
      <c r="B19" s="57" t="s">
        <v>27</v>
      </c>
      <c r="C19" s="192"/>
      <c r="D19" s="192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</row>
    <row r="20" spans="2:16">
      <c r="B20" s="57" t="s">
        <v>29</v>
      </c>
      <c r="C20" s="192"/>
      <c r="D20" s="1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2:16">
      <c r="B21" s="57" t="s">
        <v>44</v>
      </c>
      <c r="C21" s="192"/>
      <c r="D21" s="192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</row>
  </sheetData>
  <mergeCells count="6">
    <mergeCell ref="C21:D21"/>
    <mergeCell ref="C16:D16"/>
    <mergeCell ref="C17:D17"/>
    <mergeCell ref="C18:D18"/>
    <mergeCell ref="C19:D19"/>
    <mergeCell ref="C20:D20"/>
  </mergeCells>
  <phoneticPr fontId="18" type="noConversion"/>
  <hyperlinks>
    <hyperlink ref="H11" r:id="rId1" xr:uid="{89373AE1-EC88-4362-8968-666ED48983B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Eugenia</dc:creator>
  <cp:keywords/>
  <dc:description/>
  <cp:lastModifiedBy/>
  <cp:revision/>
  <dcterms:created xsi:type="dcterms:W3CDTF">2021-05-20T02:07:32Z</dcterms:created>
  <dcterms:modified xsi:type="dcterms:W3CDTF">2022-03-22T16:15:37Z</dcterms:modified>
  <cp:category/>
  <cp:contentStatus/>
</cp:coreProperties>
</file>